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bionline-my.sharepoint.com/personal/omkarvinherkar_rbi_org_in/Documents/Desktop/Work Files/BoP/BOP 2024-25 Q2/Press Release/To Website/"/>
    </mc:Choice>
  </mc:AlternateContent>
  <xr:revisionPtr revIDLastSave="31" documentId="114_{B60391F5-B626-43A8-93FC-611DBA2CFF2E}" xr6:coauthVersionLast="47" xr6:coauthVersionMax="47" xr10:uidLastSave="{E611AD4A-6B46-4F84-B475-3F1836382136}"/>
  <bookViews>
    <workbookView xWindow="-120" yWindow="-120" windowWidth="29040" windowHeight="15840" tabRatio="743" activeTab="1" xr2:uid="{00000000-000D-0000-FFFF-FFFF00000000}"/>
  </bookViews>
  <sheets>
    <sheet name="April-September 2024-25 US$ " sheetId="9" r:id="rId1"/>
    <sheet name="April-September 2024-25 INR" sheetId="10" r:id="rId2"/>
  </sheets>
  <definedNames>
    <definedName name="_xlnm.Print_Area" localSheetId="1">'April-September 2024-25 INR'!$A$2:$T$72</definedName>
    <definedName name="_xlnm.Print_Area" localSheetId="0">'April-September 2024-25 US$ '!$A$1:$W$71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9" i="9" l="1"/>
  <c r="X69" i="9"/>
  <c r="Z69" i="9" s="1"/>
  <c r="Z68" i="9"/>
  <c r="Y68" i="9"/>
  <c r="X68" i="9"/>
  <c r="Y67" i="9"/>
  <c r="Z67" i="9" s="1"/>
  <c r="X67" i="9"/>
  <c r="Y66" i="9"/>
  <c r="X66" i="9"/>
  <c r="Z66" i="9" s="1"/>
  <c r="Y65" i="9"/>
  <c r="X65" i="9"/>
  <c r="Z65" i="9" s="1"/>
  <c r="Z64" i="9"/>
  <c r="Y64" i="9"/>
  <c r="X64" i="9"/>
  <c r="Y63" i="9"/>
  <c r="Z63" i="9" s="1"/>
  <c r="X63" i="9"/>
  <c r="Y62" i="9"/>
  <c r="X62" i="9"/>
  <c r="Z62" i="9" s="1"/>
  <c r="Y61" i="9"/>
  <c r="X61" i="9"/>
  <c r="Z61" i="9" s="1"/>
  <c r="Z60" i="9"/>
  <c r="Y60" i="9"/>
  <c r="X60" i="9"/>
  <c r="Y59" i="9"/>
  <c r="Z59" i="9" s="1"/>
  <c r="X59" i="9"/>
  <c r="Y58" i="9"/>
  <c r="X58" i="9"/>
  <c r="Z58" i="9" s="1"/>
  <c r="Y57" i="9"/>
  <c r="X57" i="9"/>
  <c r="Z57" i="9" s="1"/>
  <c r="Z56" i="9"/>
  <c r="Y56" i="9"/>
  <c r="X56" i="9"/>
  <c r="Y55" i="9"/>
  <c r="Z55" i="9" s="1"/>
  <c r="X55" i="9"/>
  <c r="Y54" i="9"/>
  <c r="X54" i="9"/>
  <c r="Z54" i="9" s="1"/>
  <c r="Y53" i="9"/>
  <c r="X53" i="9"/>
  <c r="Z53" i="9" s="1"/>
  <c r="Z52" i="9"/>
  <c r="Y52" i="9"/>
  <c r="X52" i="9"/>
  <c r="Y51" i="9"/>
  <c r="Z51" i="9" s="1"/>
  <c r="X51" i="9"/>
  <c r="Y50" i="9"/>
  <c r="X50" i="9"/>
  <c r="Z50" i="9" s="1"/>
  <c r="Y49" i="9"/>
  <c r="X49" i="9"/>
  <c r="Z49" i="9" s="1"/>
  <c r="Z48" i="9"/>
  <c r="Y48" i="9"/>
  <c r="X48" i="9"/>
  <c r="Y47" i="9"/>
  <c r="Z47" i="9" s="1"/>
  <c r="X47" i="9"/>
  <c r="Y46" i="9"/>
  <c r="X46" i="9"/>
  <c r="Z46" i="9" s="1"/>
  <c r="Y45" i="9"/>
  <c r="X45" i="9"/>
  <c r="Z45" i="9" s="1"/>
  <c r="Z44" i="9"/>
  <c r="Y44" i="9"/>
  <c r="X44" i="9"/>
  <c r="Y43" i="9"/>
  <c r="Z43" i="9" s="1"/>
  <c r="X43" i="9"/>
  <c r="Y42" i="9"/>
  <c r="X42" i="9"/>
  <c r="Z42" i="9" s="1"/>
  <c r="Z40" i="9"/>
  <c r="Y40" i="9"/>
  <c r="X40" i="9"/>
  <c r="Y39" i="9"/>
  <c r="Z39" i="9" s="1"/>
  <c r="X39" i="9"/>
  <c r="Y38" i="9"/>
  <c r="X38" i="9"/>
  <c r="Z38" i="9" s="1"/>
  <c r="Y37" i="9"/>
  <c r="X37" i="9"/>
  <c r="Z37" i="9" s="1"/>
  <c r="Z36" i="9"/>
  <c r="Y36" i="9"/>
  <c r="X36" i="9"/>
  <c r="Y35" i="9"/>
  <c r="Z35" i="9" s="1"/>
  <c r="X35" i="9"/>
  <c r="Y34" i="9"/>
  <c r="X34" i="9"/>
  <c r="Z34" i="9" s="1"/>
  <c r="Y33" i="9"/>
  <c r="X33" i="9"/>
  <c r="Z33" i="9" s="1"/>
  <c r="Z32" i="9"/>
  <c r="Y32" i="9"/>
  <c r="X32" i="9"/>
  <c r="Y31" i="9"/>
  <c r="X31" i="9"/>
  <c r="Z31" i="9" s="1"/>
  <c r="Y30" i="9"/>
  <c r="X30" i="9"/>
  <c r="Z30" i="9" s="1"/>
  <c r="Y29" i="9"/>
  <c r="X29" i="9"/>
  <c r="Z29" i="9" s="1"/>
  <c r="Z28" i="9"/>
  <c r="Y28" i="9"/>
  <c r="X28" i="9"/>
  <c r="Y26" i="9"/>
  <c r="X26" i="9"/>
  <c r="Z26" i="9" s="1"/>
  <c r="Y25" i="9"/>
  <c r="X25" i="9"/>
  <c r="Z25" i="9" s="1"/>
  <c r="Z24" i="9"/>
  <c r="Y24" i="9"/>
  <c r="X24" i="9"/>
  <c r="Y23" i="9"/>
  <c r="X23" i="9"/>
  <c r="Z23" i="9" s="1"/>
  <c r="Y22" i="9"/>
  <c r="X22" i="9"/>
  <c r="Z22" i="9" s="1"/>
  <c r="Y21" i="9"/>
  <c r="X21" i="9"/>
  <c r="Z21" i="9" s="1"/>
  <c r="Z20" i="9"/>
  <c r="Y20" i="9"/>
  <c r="X20" i="9"/>
  <c r="Y19" i="9"/>
  <c r="X19" i="9"/>
  <c r="Z19" i="9" s="1"/>
  <c r="Y18" i="9"/>
  <c r="X18" i="9"/>
  <c r="Z18" i="9" s="1"/>
  <c r="Y17" i="9"/>
  <c r="X17" i="9"/>
  <c r="Z17" i="9" s="1"/>
  <c r="Z16" i="9"/>
  <c r="Y16" i="9"/>
  <c r="X16" i="9"/>
  <c r="Y14" i="9"/>
  <c r="X14" i="9"/>
  <c r="Z14" i="9" s="1"/>
  <c r="Y13" i="9"/>
  <c r="X13" i="9"/>
  <c r="Z13" i="9" s="1"/>
  <c r="Z12" i="9"/>
  <c r="Y12" i="9"/>
  <c r="X12" i="9"/>
  <c r="Y11" i="9"/>
  <c r="X11" i="9"/>
  <c r="Z11" i="9" s="1"/>
  <c r="Y10" i="9"/>
  <c r="X10" i="9"/>
  <c r="Z10" i="9" s="1"/>
  <c r="Y9" i="9"/>
  <c r="X9" i="9"/>
  <c r="Z9" i="9" s="1"/>
  <c r="Z8" i="9"/>
  <c r="Y8" i="9"/>
  <c r="X8" i="9"/>
  <c r="Z7" i="9"/>
  <c r="Y7" i="9"/>
  <c r="X7" i="9"/>
</calcChain>
</file>

<file path=xl/sharedStrings.xml><?xml version="1.0" encoding="utf-8"?>
<sst xmlns="http://schemas.openxmlformats.org/spreadsheetml/2006/main" count="204" uniqueCount="80">
  <si>
    <t>Credit</t>
  </si>
  <si>
    <t>Debit</t>
  </si>
  <si>
    <t>Net</t>
  </si>
  <si>
    <t xml:space="preserve">Statement II: Standard Presentation of India's Balance of Payments </t>
  </si>
  <si>
    <t>Item</t>
  </si>
  <si>
    <t>A. CURRENT ACCOUNT</t>
  </si>
  <si>
    <t xml:space="preserve">  I. MERCHANDISE</t>
  </si>
  <si>
    <t xml:space="preserve">  II. INVISIBLES (a+b+c)</t>
  </si>
  <si>
    <t xml:space="preserve">    a) Services</t>
  </si>
  <si>
    <t xml:space="preserve">       i) Travel</t>
  </si>
  <si>
    <t xml:space="preserve">       ii) Transportation</t>
  </si>
  <si>
    <t xml:space="preserve">       iii) Insurance</t>
  </si>
  <si>
    <t xml:space="preserve">       iv) G.n.i.e.</t>
  </si>
  <si>
    <t xml:space="preserve">       v) Miscellaneous</t>
  </si>
  <si>
    <t xml:space="preserve">               Of which :</t>
  </si>
  <si>
    <t xml:space="preserve">        Software Services</t>
  </si>
  <si>
    <t xml:space="preserve">        Business Services</t>
  </si>
  <si>
    <t xml:space="preserve">        Financial Services</t>
  </si>
  <si>
    <t xml:space="preserve">        Communication Services</t>
  </si>
  <si>
    <t xml:space="preserve">    b) Transfers</t>
  </si>
  <si>
    <t xml:space="preserve">      i) Official</t>
  </si>
  <si>
    <t xml:space="preserve">      ii) Private</t>
  </si>
  <si>
    <t xml:space="preserve">    c) Income</t>
  </si>
  <si>
    <t xml:space="preserve">       i) Investment Income</t>
  </si>
  <si>
    <t xml:space="preserve">       ii) Compensation of  Employees</t>
  </si>
  <si>
    <t xml:space="preserve">  Total Current Account (I+II)</t>
  </si>
  <si>
    <t>B. CAPITAL ACCOUNT</t>
  </si>
  <si>
    <t xml:space="preserve">  1. Foreign Investment (a+b)</t>
  </si>
  <si>
    <t xml:space="preserve">    a) Foreign Direct Investment (i+ii)</t>
  </si>
  <si>
    <t xml:space="preserve">       i. In India</t>
  </si>
  <si>
    <t xml:space="preserve">         Equity</t>
  </si>
  <si>
    <t xml:space="preserve">         Reinvested Earnings</t>
  </si>
  <si>
    <t xml:space="preserve">        Other Capital</t>
  </si>
  <si>
    <t xml:space="preserve">      ii. Abroad</t>
  </si>
  <si>
    <t xml:space="preserve">        Equity</t>
  </si>
  <si>
    <t xml:space="preserve">        Reinvested Earnings</t>
  </si>
  <si>
    <t xml:space="preserve">    b) Portfolio Investment</t>
  </si>
  <si>
    <t xml:space="preserve">        In India</t>
  </si>
  <si>
    <t xml:space="preserve">           FIIs</t>
  </si>
  <si>
    <t>of which:</t>
  </si>
  <si>
    <t>Equity</t>
  </si>
  <si>
    <t>Debt</t>
  </si>
  <si>
    <t xml:space="preserve">          ADRs/GDRs</t>
  </si>
  <si>
    <t xml:space="preserve">        Abroad</t>
  </si>
  <si>
    <t xml:space="preserve">  2.Loans (a+b+c)</t>
  </si>
  <si>
    <t xml:space="preserve">    a) External Assistance</t>
  </si>
  <si>
    <t xml:space="preserve">       i) By India</t>
  </si>
  <si>
    <t xml:space="preserve">       ii) To India</t>
  </si>
  <si>
    <t xml:space="preserve">    b) Commercial Borrowings(MT&amp;LT)</t>
  </si>
  <si>
    <t xml:space="preserve">    c) Short Term To India</t>
  </si>
  <si>
    <t xml:space="preserve">       i) Buyers' credit &amp; Suppliers' Credit &gt;180 days </t>
  </si>
  <si>
    <t xml:space="preserve">       ii) Suppliers' credit up to 180 days</t>
  </si>
  <si>
    <t xml:space="preserve">  3. Banking Capital (a+b)</t>
  </si>
  <si>
    <t xml:space="preserve">    a) Commercial Banks</t>
  </si>
  <si>
    <t xml:space="preserve">       i)  Assets</t>
  </si>
  <si>
    <t xml:space="preserve">       ii)  Liabilities</t>
  </si>
  <si>
    <t xml:space="preserve">       of which: Non-Resident Deposits</t>
  </si>
  <si>
    <t xml:space="preserve">    b) Others</t>
  </si>
  <si>
    <t xml:space="preserve">  4. Rupee Debt Service</t>
  </si>
  <si>
    <t xml:space="preserve">  5. Other Capital</t>
  </si>
  <si>
    <t xml:space="preserve">  Total Capital Account (1 to 5)</t>
  </si>
  <si>
    <t>C. Errors &amp; Omissions</t>
  </si>
  <si>
    <t>D. Overall Balance (A+B+C)</t>
  </si>
  <si>
    <t>E. Monetary Movements (i+ii)</t>
  </si>
  <si>
    <t xml:space="preserve">      i)  I.M.F.</t>
  </si>
  <si>
    <t xml:space="preserve">      ii) Foreign Exchange Reserves</t>
  </si>
  <si>
    <t xml:space="preserve">         ( Increase - / Decrease +)</t>
  </si>
  <si>
    <t>P: Preliminary. PR: Partially Revised.</t>
  </si>
  <si>
    <t xml:space="preserve">      Of which: SDR allocation</t>
  </si>
  <si>
    <t>April-June 2023 PR</t>
  </si>
  <si>
    <t>July-September 2023 PR</t>
  </si>
  <si>
    <t>October-December 2023 PR</t>
  </si>
  <si>
    <t>(US$ Million)</t>
  </si>
  <si>
    <t>January-March 2024 PR</t>
  </si>
  <si>
    <t>April-March 2023-24 PR</t>
  </si>
  <si>
    <t>April-June 2024 P</t>
  </si>
  <si>
    <t>(INR Crore)</t>
  </si>
  <si>
    <t>April-June 2024 PR</t>
  </si>
  <si>
    <t>July-September 2024 P</t>
  </si>
  <si>
    <t>April-September 2024-25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</si>
</sst>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000"/>
    <numFmt numFmtId="166" formatCode="#,##0.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1"/>
      <color indexed="8"/>
      <name val="Calibri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2" borderId="0" xfId="0" applyFont="1" applyFill="1"/>
    <xf numFmtId="3" fontId="3" fillId="2" borderId="0" xfId="0" applyNumberFormat="1" applyFont="1" applyFill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0" fontId="3" fillId="2" borderId="0" xfId="0" applyFont="1" applyFill="1" applyAlignment="1">
      <alignment vertical="top"/>
    </xf>
    <xf numFmtId="0" fontId="3" fillId="2" borderId="2" xfId="0" applyFont="1" applyFill="1" applyBorder="1"/>
    <xf numFmtId="0" fontId="2" fillId="2" borderId="2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 indent="5"/>
    </xf>
    <xf numFmtId="0" fontId="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/>
    <xf numFmtId="3" fontId="3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4" xfId="0" applyNumberFormat="1" applyFont="1" applyBorder="1"/>
    <xf numFmtId="0" fontId="2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 indent="1"/>
    </xf>
    <xf numFmtId="0" fontId="2" fillId="0" borderId="8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/>
    <xf numFmtId="3" fontId="3" fillId="0" borderId="8" xfId="0" applyNumberFormat="1" applyFont="1" applyBorder="1"/>
    <xf numFmtId="3" fontId="3" fillId="0" borderId="9" xfId="0" applyNumberFormat="1" applyFont="1" applyBorder="1" applyAlignment="1">
      <alignment horizontal="right"/>
    </xf>
    <xf numFmtId="166" fontId="3" fillId="2" borderId="0" xfId="0" applyNumberFormat="1" applyFont="1" applyFill="1"/>
    <xf numFmtId="166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/>
    <xf numFmtId="3" fontId="0" fillId="0" borderId="0" xfId="0" applyNumberFormat="1"/>
    <xf numFmtId="0" fontId="2" fillId="2" borderId="12" xfId="2" applyFont="1" applyFill="1" applyBorder="1" applyAlignment="1">
      <alignment horizontal="center" vertical="top"/>
    </xf>
    <xf numFmtId="0" fontId="2" fillId="2" borderId="10" xfId="2" applyFont="1" applyFill="1" applyBorder="1" applyAlignment="1">
      <alignment horizontal="center" vertical="top"/>
    </xf>
    <xf numFmtId="0" fontId="2" fillId="2" borderId="13" xfId="2" applyFont="1" applyFill="1" applyBorder="1" applyAlignment="1">
      <alignment horizontal="center" vertical="top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2" borderId="5" xfId="2" applyFont="1" applyFill="1" applyBorder="1" applyAlignment="1">
      <alignment horizontal="center" vertical="top"/>
    </xf>
    <xf numFmtId="0" fontId="2" fillId="2" borderId="11" xfId="2" applyFont="1" applyFill="1" applyBorder="1" applyAlignment="1">
      <alignment horizontal="center" vertical="top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220"/>
  <sheetViews>
    <sheetView zoomScale="70" zoomScaleNormal="70" workbookViewId="0">
      <pane xSplit="2" ySplit="5" topLeftCell="C39" activePane="bottomRight" state="frozen"/>
      <selection pane="topRight" activeCell="C1" sqref="C1"/>
      <selection pane="bottomLeft" activeCell="A6" sqref="A6"/>
      <selection pane="bottomRight" activeCell="C7" sqref="C7:Z71"/>
    </sheetView>
  </sheetViews>
  <sheetFormatPr defaultColWidth="0" defaultRowHeight="18.75" zeroHeight="1" x14ac:dyDescent="0.3"/>
  <cols>
    <col min="1" max="1" width="2.5703125" style="1" customWidth="1"/>
    <col min="2" max="2" width="61.85546875" style="1" customWidth="1"/>
    <col min="3" max="4" width="11.28515625" style="1" bestFit="1" customWidth="1"/>
    <col min="5" max="5" width="10" style="1" bestFit="1" customWidth="1"/>
    <col min="6" max="7" width="11.28515625" style="1" bestFit="1" customWidth="1"/>
    <col min="8" max="8" width="10" style="1" bestFit="1" customWidth="1"/>
    <col min="9" max="10" width="11.28515625" style="1" bestFit="1" customWidth="1"/>
    <col min="11" max="11" width="10" style="1" bestFit="1" customWidth="1"/>
    <col min="12" max="13" width="11.28515625" style="1" bestFit="1" customWidth="1"/>
    <col min="14" max="14" width="10" style="1" bestFit="1" customWidth="1"/>
    <col min="15" max="16" width="12.7109375" style="1" bestFit="1" customWidth="1"/>
    <col min="17" max="17" width="12.140625" style="1" bestFit="1" customWidth="1"/>
    <col min="18" max="20" width="12.140625" style="1" customWidth="1"/>
    <col min="21" max="22" width="11.28515625" style="1" customWidth="1"/>
    <col min="23" max="23" width="10" style="1" customWidth="1"/>
    <col min="24" max="25" width="12.7109375" style="1" bestFit="1" customWidth="1"/>
    <col min="26" max="26" width="12.140625" style="1" bestFit="1" customWidth="1"/>
    <col min="27" max="27" width="4.42578125" customWidth="1"/>
    <col min="28" max="36" width="11" customWidth="1"/>
    <col min="37" max="38" width="11.5703125" customWidth="1"/>
    <col min="39" max="39" width="15.85546875" customWidth="1"/>
    <col min="40" max="42" width="9.140625" customWidth="1"/>
    <col min="43" max="48" width="11" customWidth="1"/>
    <col min="49" max="50" width="11.5703125" customWidth="1"/>
    <col min="51" max="51" width="15.85546875" customWidth="1"/>
    <col min="52" max="16384" width="9.140625" hidden="1"/>
  </cols>
  <sheetData>
    <row r="1" spans="2:30" ht="19.5" thickBot="1" x14ac:dyDescent="0.3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X1" s="2"/>
      <c r="Y1" s="2"/>
      <c r="Z1" s="2"/>
      <c r="AA1" s="1"/>
    </row>
    <row r="2" spans="2:30" ht="23.25" thickBot="1" x14ac:dyDescent="0.35">
      <c r="B2" s="38" t="s">
        <v>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  <c r="AA2" s="1"/>
    </row>
    <row r="3" spans="2:30" ht="19.5" thickBot="1" x14ac:dyDescent="0.35">
      <c r="B3" s="41" t="s">
        <v>72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3"/>
      <c r="AA3" s="1"/>
    </row>
    <row r="4" spans="2:30" x14ac:dyDescent="0.3">
      <c r="B4" s="18" t="s">
        <v>4</v>
      </c>
      <c r="C4" s="44" t="s">
        <v>69</v>
      </c>
      <c r="D4" s="36"/>
      <c r="E4" s="45"/>
      <c r="F4" s="35" t="s">
        <v>70</v>
      </c>
      <c r="G4" s="36"/>
      <c r="H4" s="45"/>
      <c r="I4" s="35" t="s">
        <v>71</v>
      </c>
      <c r="J4" s="36"/>
      <c r="K4" s="45"/>
      <c r="L4" s="35" t="s">
        <v>73</v>
      </c>
      <c r="M4" s="36"/>
      <c r="N4" s="45"/>
      <c r="O4" s="35" t="s">
        <v>74</v>
      </c>
      <c r="P4" s="36"/>
      <c r="Q4" s="37"/>
      <c r="R4" s="44" t="s">
        <v>77</v>
      </c>
      <c r="S4" s="36"/>
      <c r="T4" s="45"/>
      <c r="U4" s="35" t="s">
        <v>78</v>
      </c>
      <c r="V4" s="36"/>
      <c r="W4" s="45"/>
      <c r="X4" s="35" t="s">
        <v>79</v>
      </c>
      <c r="Y4" s="36"/>
      <c r="Z4" s="37"/>
      <c r="AA4" s="1"/>
    </row>
    <row r="5" spans="2:30" x14ac:dyDescent="0.3">
      <c r="B5" s="19"/>
      <c r="C5" s="25" t="s">
        <v>0</v>
      </c>
      <c r="D5" s="20" t="s">
        <v>1</v>
      </c>
      <c r="E5" s="20" t="s">
        <v>2</v>
      </c>
      <c r="F5" s="20" t="s">
        <v>0</v>
      </c>
      <c r="G5" s="20" t="s">
        <v>1</v>
      </c>
      <c r="H5" s="20" t="s">
        <v>2</v>
      </c>
      <c r="I5" s="20" t="s">
        <v>0</v>
      </c>
      <c r="J5" s="20" t="s">
        <v>1</v>
      </c>
      <c r="K5" s="20" t="s">
        <v>2</v>
      </c>
      <c r="L5" s="20" t="s">
        <v>0</v>
      </c>
      <c r="M5" s="20" t="s">
        <v>1</v>
      </c>
      <c r="N5" s="20" t="s">
        <v>2</v>
      </c>
      <c r="O5" s="20" t="s">
        <v>0</v>
      </c>
      <c r="P5" s="20" t="s">
        <v>1</v>
      </c>
      <c r="Q5" s="21" t="s">
        <v>2</v>
      </c>
      <c r="R5" s="25" t="s">
        <v>0</v>
      </c>
      <c r="S5" s="20" t="s">
        <v>1</v>
      </c>
      <c r="T5" s="20" t="s">
        <v>2</v>
      </c>
      <c r="U5" s="20" t="s">
        <v>0</v>
      </c>
      <c r="V5" s="20" t="s">
        <v>1</v>
      </c>
      <c r="W5" s="20" t="s">
        <v>2</v>
      </c>
      <c r="X5" s="20" t="s">
        <v>0</v>
      </c>
      <c r="Y5" s="20" t="s">
        <v>1</v>
      </c>
      <c r="Z5" s="21" t="s">
        <v>2</v>
      </c>
      <c r="AA5" s="1"/>
    </row>
    <row r="6" spans="2:30" x14ac:dyDescent="0.3">
      <c r="B6" s="8" t="s">
        <v>5</v>
      </c>
      <c r="C6" s="2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5"/>
      <c r="R6" s="26"/>
      <c r="S6" s="3"/>
      <c r="T6" s="3"/>
      <c r="U6" s="3"/>
      <c r="V6" s="3"/>
      <c r="W6" s="3"/>
      <c r="X6" s="3"/>
      <c r="Y6" s="3"/>
      <c r="Z6" s="15"/>
      <c r="AA6" s="1"/>
    </row>
    <row r="7" spans="2:30" x14ac:dyDescent="0.3">
      <c r="B7" s="8" t="s">
        <v>6</v>
      </c>
      <c r="C7" s="27">
        <v>104935.73592846</v>
      </c>
      <c r="D7" s="4">
        <v>161636.57331904079</v>
      </c>
      <c r="E7" s="4">
        <v>-56700.837390580797</v>
      </c>
      <c r="F7" s="4">
        <v>108254.47735345</v>
      </c>
      <c r="G7" s="4">
        <v>172798.52006161946</v>
      </c>
      <c r="H7" s="4">
        <v>-64544.042708169465</v>
      </c>
      <c r="I7" s="4">
        <v>106626.15109327002</v>
      </c>
      <c r="J7" s="4">
        <v>178267.48695993854</v>
      </c>
      <c r="K7" s="4">
        <v>-71641.335866668524</v>
      </c>
      <c r="L7" s="4">
        <v>121626.39065566001</v>
      </c>
      <c r="M7" s="4">
        <v>173635.87188349571</v>
      </c>
      <c r="N7" s="4">
        <v>-52009.481227835699</v>
      </c>
      <c r="O7" s="4">
        <v>441442.75503084</v>
      </c>
      <c r="P7" s="4">
        <v>686338.45222409454</v>
      </c>
      <c r="Q7" s="16">
        <v>-244895.69719325454</v>
      </c>
      <c r="R7" s="27">
        <v>111165.21772</v>
      </c>
      <c r="S7" s="4">
        <v>176294.09195725695</v>
      </c>
      <c r="T7" s="4">
        <v>-65128.874237256954</v>
      </c>
      <c r="U7" s="4">
        <v>103966.50136666</v>
      </c>
      <c r="V7" s="4">
        <v>179285.42770970298</v>
      </c>
      <c r="W7" s="4">
        <v>-75318.926343042986</v>
      </c>
      <c r="X7" s="4">
        <f>R7+U7</f>
        <v>215131.71908666001</v>
      </c>
      <c r="Y7" s="4">
        <f>S7+V7</f>
        <v>355579.51966695994</v>
      </c>
      <c r="Z7" s="16">
        <f>X7-Y7</f>
        <v>-140447.80058029993</v>
      </c>
      <c r="AA7" s="1"/>
      <c r="AB7" s="34"/>
      <c r="AC7" s="34"/>
      <c r="AD7" s="34"/>
    </row>
    <row r="8" spans="2:30" x14ac:dyDescent="0.3">
      <c r="B8" s="8" t="s">
        <v>7</v>
      </c>
      <c r="C8" s="27">
        <v>116700.22054568944</v>
      </c>
      <c r="D8" s="4">
        <v>68966.547083433616</v>
      </c>
      <c r="E8" s="4">
        <v>47733.673462255829</v>
      </c>
      <c r="F8" s="4">
        <v>123415.52055643831</v>
      </c>
      <c r="G8" s="4">
        <v>70157.892595870566</v>
      </c>
      <c r="H8" s="4">
        <v>53257.627960567741</v>
      </c>
      <c r="I8" s="4">
        <v>129393.6973685854</v>
      </c>
      <c r="J8" s="4">
        <v>68183.675716902449</v>
      </c>
      <c r="K8" s="4">
        <v>61210.021651682953</v>
      </c>
      <c r="L8" s="4">
        <v>131907.5567181618</v>
      </c>
      <c r="M8" s="4">
        <v>75328.762302130897</v>
      </c>
      <c r="N8" s="4">
        <v>56578.794416030898</v>
      </c>
      <c r="O8" s="4">
        <v>501416.99518887495</v>
      </c>
      <c r="P8" s="4">
        <v>282636.87769833754</v>
      </c>
      <c r="Q8" s="16">
        <v>218780.11749053741</v>
      </c>
      <c r="R8" s="27">
        <v>130476.07701357678</v>
      </c>
      <c r="S8" s="4">
        <v>75592.92985825894</v>
      </c>
      <c r="T8" s="4">
        <v>54883.147155317842</v>
      </c>
      <c r="U8" s="4">
        <v>141704.95835952705</v>
      </c>
      <c r="V8" s="4">
        <v>77568.340820592872</v>
      </c>
      <c r="W8" s="4">
        <v>64136.617538934181</v>
      </c>
      <c r="X8" s="4">
        <f t="shared" ref="X8:X69" si="0">R8+U8</f>
        <v>272181.0353731038</v>
      </c>
      <c r="Y8" s="4">
        <f t="shared" ref="Y8:Y69" si="1">S8+V8</f>
        <v>153161.27067885181</v>
      </c>
      <c r="Z8" s="16">
        <f t="shared" ref="Z8:Z69" si="2">X8-Y8</f>
        <v>119019.76469425199</v>
      </c>
      <c r="AA8" s="1"/>
      <c r="AB8" s="34"/>
      <c r="AC8" s="34"/>
      <c r="AD8" s="34"/>
    </row>
    <row r="9" spans="2:30" x14ac:dyDescent="0.3">
      <c r="B9" s="7" t="s">
        <v>8</v>
      </c>
      <c r="C9" s="26">
        <v>80569.489198658717</v>
      </c>
      <c r="D9" s="3">
        <v>45448.607694546059</v>
      </c>
      <c r="E9" s="3">
        <v>35120.881504112658</v>
      </c>
      <c r="F9" s="3">
        <v>83351.563477639822</v>
      </c>
      <c r="G9" s="3">
        <v>43411.437119238763</v>
      </c>
      <c r="H9" s="3">
        <v>39940.126358401059</v>
      </c>
      <c r="I9" s="3">
        <v>87785.442694526617</v>
      </c>
      <c r="J9" s="3">
        <v>42778.273875253042</v>
      </c>
      <c r="K9" s="3">
        <v>45007.168819273575</v>
      </c>
      <c r="L9" s="3">
        <v>89355.918309300498</v>
      </c>
      <c r="M9" s="3">
        <v>46671.600477817199</v>
      </c>
      <c r="N9" s="3">
        <v>42684.317831483299</v>
      </c>
      <c r="O9" s="3">
        <v>341062.41368012567</v>
      </c>
      <c r="P9" s="3">
        <v>178309.91916685508</v>
      </c>
      <c r="Q9" s="15">
        <v>162752.49451327059</v>
      </c>
      <c r="R9" s="26">
        <v>88464.911510921986</v>
      </c>
      <c r="S9" s="3">
        <v>48782.90976991698</v>
      </c>
      <c r="T9" s="3">
        <v>39682.001741005006</v>
      </c>
      <c r="U9" s="3">
        <v>93492.981201590213</v>
      </c>
      <c r="V9" s="3">
        <v>48943.172263275759</v>
      </c>
      <c r="W9" s="3">
        <v>44549.808938314454</v>
      </c>
      <c r="X9" s="3">
        <f t="shared" si="0"/>
        <v>181957.8927125122</v>
      </c>
      <c r="Y9" s="3">
        <f t="shared" si="1"/>
        <v>97726.082033192739</v>
      </c>
      <c r="Z9" s="15">
        <f t="shared" si="2"/>
        <v>84231.81067931946</v>
      </c>
      <c r="AA9" s="1"/>
      <c r="AB9" s="34"/>
      <c r="AC9" s="34"/>
      <c r="AD9" s="34"/>
    </row>
    <row r="10" spans="2:30" x14ac:dyDescent="0.3">
      <c r="B10" s="7" t="s">
        <v>9</v>
      </c>
      <c r="C10" s="26">
        <v>6411.5500067521298</v>
      </c>
      <c r="D10" s="3">
        <v>9488.7777813029861</v>
      </c>
      <c r="E10" s="3">
        <v>-3077.2277745508563</v>
      </c>
      <c r="F10" s="3">
        <v>7481.6850108805729</v>
      </c>
      <c r="G10" s="3">
        <v>8661.9050726423047</v>
      </c>
      <c r="H10" s="3">
        <v>-1180.2200617617318</v>
      </c>
      <c r="I10" s="3">
        <v>9850.0603873850469</v>
      </c>
      <c r="J10" s="3">
        <v>7486.5923394673127</v>
      </c>
      <c r="K10" s="3">
        <v>2363.4680479177341</v>
      </c>
      <c r="L10" s="3">
        <v>9961.1734906908405</v>
      </c>
      <c r="M10" s="3">
        <v>8063.3057581653084</v>
      </c>
      <c r="N10" s="3">
        <v>1897.8677325255321</v>
      </c>
      <c r="O10" s="3">
        <v>33704.468895708589</v>
      </c>
      <c r="P10" s="3">
        <v>33700.580951577911</v>
      </c>
      <c r="Q10" s="15">
        <v>3.8879441306780791</v>
      </c>
      <c r="R10" s="26">
        <v>7352.204536920508</v>
      </c>
      <c r="S10" s="3">
        <v>9171.4748371966489</v>
      </c>
      <c r="T10" s="3">
        <v>-1819.2703002761409</v>
      </c>
      <c r="U10" s="3">
        <v>7635.3068158025853</v>
      </c>
      <c r="V10" s="3">
        <v>9367.000164939087</v>
      </c>
      <c r="W10" s="3">
        <v>-1731.6933491365016</v>
      </c>
      <c r="X10" s="3">
        <f t="shared" si="0"/>
        <v>14987.511352723093</v>
      </c>
      <c r="Y10" s="3">
        <f t="shared" si="1"/>
        <v>18538.475002135736</v>
      </c>
      <c r="Z10" s="15">
        <f t="shared" si="2"/>
        <v>-3550.9636494126426</v>
      </c>
      <c r="AA10" s="1"/>
      <c r="AB10" s="34"/>
      <c r="AC10" s="34"/>
      <c r="AD10" s="34"/>
    </row>
    <row r="11" spans="2:30" x14ac:dyDescent="0.3">
      <c r="B11" s="7" t="s">
        <v>10</v>
      </c>
      <c r="C11" s="26">
        <v>7408.1876499175432</v>
      </c>
      <c r="D11" s="3">
        <v>7693.1351447673769</v>
      </c>
      <c r="E11" s="3">
        <v>-284.94749484983367</v>
      </c>
      <c r="F11" s="3">
        <v>7054.1400625323276</v>
      </c>
      <c r="G11" s="3">
        <v>7276.74032750488</v>
      </c>
      <c r="H11" s="3">
        <v>-222.6002649725524</v>
      </c>
      <c r="I11" s="3">
        <v>6950.2664320797321</v>
      </c>
      <c r="J11" s="3">
        <v>6456.9362668602844</v>
      </c>
      <c r="K11" s="3">
        <v>493.33016521944774</v>
      </c>
      <c r="L11" s="3">
        <v>7770.8054418363772</v>
      </c>
      <c r="M11" s="3">
        <v>7829.0284987654668</v>
      </c>
      <c r="N11" s="3">
        <v>-58.22305692908958</v>
      </c>
      <c r="O11" s="3">
        <v>29183.39958636598</v>
      </c>
      <c r="P11" s="3">
        <v>29255.84023789801</v>
      </c>
      <c r="Q11" s="15">
        <v>-72.440651532029733</v>
      </c>
      <c r="R11" s="26">
        <v>8506.2139230885023</v>
      </c>
      <c r="S11" s="3">
        <v>8608.6033466368754</v>
      </c>
      <c r="T11" s="3">
        <v>-102.38942354837309</v>
      </c>
      <c r="U11" s="3">
        <v>8792.1842587998672</v>
      </c>
      <c r="V11" s="3">
        <v>9188.1018352564406</v>
      </c>
      <c r="W11" s="3">
        <v>-395.91757645657344</v>
      </c>
      <c r="X11" s="3">
        <f t="shared" si="0"/>
        <v>17298.398181888369</v>
      </c>
      <c r="Y11" s="3">
        <f t="shared" si="1"/>
        <v>17796.705181893318</v>
      </c>
      <c r="Z11" s="15">
        <f t="shared" si="2"/>
        <v>-498.30700000494835</v>
      </c>
      <c r="AA11" s="1"/>
      <c r="AB11" s="34"/>
      <c r="AC11" s="34"/>
      <c r="AD11" s="34"/>
    </row>
    <row r="12" spans="2:30" x14ac:dyDescent="0.3">
      <c r="B12" s="7" t="s">
        <v>11</v>
      </c>
      <c r="C12" s="26">
        <v>760.52110440224521</v>
      </c>
      <c r="D12" s="3">
        <v>590.50008786862873</v>
      </c>
      <c r="E12" s="3">
        <v>170.02101653361649</v>
      </c>
      <c r="F12" s="3">
        <v>827.68363543334715</v>
      </c>
      <c r="G12" s="3">
        <v>820.80003736312131</v>
      </c>
      <c r="H12" s="3">
        <v>6.8835980702258439</v>
      </c>
      <c r="I12" s="3">
        <v>810.50226723105652</v>
      </c>
      <c r="J12" s="3">
        <v>856.28994971527641</v>
      </c>
      <c r="K12" s="3">
        <v>-45.787682484219886</v>
      </c>
      <c r="L12" s="3">
        <v>927.15922992803144</v>
      </c>
      <c r="M12" s="3">
        <v>649.79987405750546</v>
      </c>
      <c r="N12" s="3">
        <v>277.35935587052597</v>
      </c>
      <c r="O12" s="3">
        <v>3325.8662369946801</v>
      </c>
      <c r="P12" s="3">
        <v>2917.3899490045319</v>
      </c>
      <c r="Q12" s="15">
        <v>408.47628799014819</v>
      </c>
      <c r="R12" s="26">
        <v>903.13624560946198</v>
      </c>
      <c r="S12" s="3">
        <v>593.36984371767005</v>
      </c>
      <c r="T12" s="3">
        <v>309.76640189179193</v>
      </c>
      <c r="U12" s="3">
        <v>901.65811258607619</v>
      </c>
      <c r="V12" s="3">
        <v>785.60012346082726</v>
      </c>
      <c r="W12" s="3">
        <v>116.05798912524892</v>
      </c>
      <c r="X12" s="3">
        <f t="shared" si="0"/>
        <v>1804.7943581955383</v>
      </c>
      <c r="Y12" s="3">
        <f t="shared" si="1"/>
        <v>1378.9699671784974</v>
      </c>
      <c r="Z12" s="15">
        <f t="shared" si="2"/>
        <v>425.82439101704085</v>
      </c>
      <c r="AA12" s="1"/>
      <c r="AB12" s="34"/>
      <c r="AC12" s="34"/>
      <c r="AD12" s="34"/>
    </row>
    <row r="13" spans="2:30" x14ac:dyDescent="0.3">
      <c r="B13" s="7" t="s">
        <v>12</v>
      </c>
      <c r="C13" s="26">
        <v>158.80002363003936</v>
      </c>
      <c r="D13" s="3">
        <v>249.51003712802975</v>
      </c>
      <c r="E13" s="3">
        <v>-90.710013497990388</v>
      </c>
      <c r="F13" s="3">
        <v>139.64000643541775</v>
      </c>
      <c r="G13" s="3">
        <v>244.07001124723365</v>
      </c>
      <c r="H13" s="3">
        <v>-104.43000481181591</v>
      </c>
      <c r="I13" s="3">
        <v>181.55995640008575</v>
      </c>
      <c r="J13" s="3">
        <v>279.5908173815111</v>
      </c>
      <c r="K13" s="3">
        <v>-98.030860981425349</v>
      </c>
      <c r="L13" s="3">
        <v>129.23997471563811</v>
      </c>
      <c r="M13" s="3">
        <v>315.07993836007495</v>
      </c>
      <c r="N13" s="3">
        <v>-185.83996364443684</v>
      </c>
      <c r="O13" s="3">
        <v>609.239961181181</v>
      </c>
      <c r="P13" s="3">
        <v>1088.2508041168494</v>
      </c>
      <c r="Q13" s="15">
        <v>-479.01084293566839</v>
      </c>
      <c r="R13" s="26">
        <v>161.36995686357488</v>
      </c>
      <c r="S13" s="3">
        <v>308.65991749360091</v>
      </c>
      <c r="T13" s="3">
        <v>-147.28996063002603</v>
      </c>
      <c r="U13" s="3">
        <v>146.60002332211073</v>
      </c>
      <c r="V13" s="3">
        <v>315.5200501902641</v>
      </c>
      <c r="W13" s="3">
        <v>-168.92002686815337</v>
      </c>
      <c r="X13" s="3">
        <f t="shared" si="0"/>
        <v>307.96998018568559</v>
      </c>
      <c r="Y13" s="3">
        <f t="shared" si="1"/>
        <v>624.17996768386502</v>
      </c>
      <c r="Z13" s="15">
        <f t="shared" si="2"/>
        <v>-316.20998749817943</v>
      </c>
      <c r="AA13" s="1"/>
      <c r="AB13" s="34"/>
      <c r="AC13" s="34"/>
      <c r="AD13" s="34"/>
    </row>
    <row r="14" spans="2:30" x14ac:dyDescent="0.3">
      <c r="B14" s="7" t="s">
        <v>13</v>
      </c>
      <c r="C14" s="26">
        <v>65830.430413956754</v>
      </c>
      <c r="D14" s="3">
        <v>27426.684643479035</v>
      </c>
      <c r="E14" s="3">
        <v>38403.745770477719</v>
      </c>
      <c r="F14" s="3">
        <v>67848.414762358152</v>
      </c>
      <c r="G14" s="3">
        <v>26407.921670481221</v>
      </c>
      <c r="H14" s="3">
        <v>41440.493091876931</v>
      </c>
      <c r="I14" s="3">
        <v>69993.053651430702</v>
      </c>
      <c r="J14" s="3">
        <v>27698.864501828659</v>
      </c>
      <c r="K14" s="3">
        <v>42294.18914960204</v>
      </c>
      <c r="L14" s="3">
        <v>70567.540172129608</v>
      </c>
      <c r="M14" s="3">
        <v>29814.386408468843</v>
      </c>
      <c r="N14" s="3">
        <v>40753.153763660768</v>
      </c>
      <c r="O14" s="3">
        <v>274239.43899987522</v>
      </c>
      <c r="P14" s="3">
        <v>111347.85722425775</v>
      </c>
      <c r="Q14" s="15">
        <v>162891.58177561747</v>
      </c>
      <c r="R14" s="26">
        <v>71541.986848439934</v>
      </c>
      <c r="S14" s="3">
        <v>30100.801824872178</v>
      </c>
      <c r="T14" s="3">
        <v>41441.185023567756</v>
      </c>
      <c r="U14" s="3">
        <v>76017.231991079578</v>
      </c>
      <c r="V14" s="3">
        <v>29286.950089429141</v>
      </c>
      <c r="W14" s="3">
        <v>46730.281901650436</v>
      </c>
      <c r="X14" s="3">
        <f t="shared" si="0"/>
        <v>147559.21883951951</v>
      </c>
      <c r="Y14" s="3">
        <f t="shared" si="1"/>
        <v>59387.75191430132</v>
      </c>
      <c r="Z14" s="15">
        <f t="shared" si="2"/>
        <v>88171.466925218192</v>
      </c>
      <c r="AA14" s="1"/>
      <c r="AB14" s="34"/>
      <c r="AC14" s="34"/>
      <c r="AD14" s="34"/>
    </row>
    <row r="15" spans="2:30" x14ac:dyDescent="0.3">
      <c r="B15" s="9" t="s">
        <v>14</v>
      </c>
      <c r="C15" s="2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5"/>
      <c r="R15" s="26"/>
      <c r="S15" s="3"/>
      <c r="T15" s="3"/>
      <c r="U15" s="3"/>
      <c r="V15" s="3"/>
      <c r="W15" s="3"/>
      <c r="X15" s="3"/>
      <c r="Y15" s="3"/>
      <c r="Z15" s="15"/>
      <c r="AA15" s="1"/>
      <c r="AB15" s="34"/>
      <c r="AC15" s="34"/>
      <c r="AD15" s="34"/>
    </row>
    <row r="16" spans="2:30" x14ac:dyDescent="0.3">
      <c r="B16" s="7" t="s">
        <v>15</v>
      </c>
      <c r="C16" s="26">
        <v>38171.74630512303</v>
      </c>
      <c r="D16" s="3">
        <v>4243.3566314273876</v>
      </c>
      <c r="E16" s="3">
        <v>33928.389673695645</v>
      </c>
      <c r="F16" s="3">
        <v>39569.855369372941</v>
      </c>
      <c r="G16" s="3">
        <v>4333.1231941153628</v>
      </c>
      <c r="H16" s="3">
        <v>35236.732175257581</v>
      </c>
      <c r="I16" s="3">
        <v>41040.967533608738</v>
      </c>
      <c r="J16" s="3">
        <v>4774.363145612755</v>
      </c>
      <c r="K16" s="3">
        <v>36266.604387995983</v>
      </c>
      <c r="L16" s="3">
        <v>41550.82642545327</v>
      </c>
      <c r="M16" s="3">
        <v>4908.2795635093171</v>
      </c>
      <c r="N16" s="3">
        <v>36642.546861943949</v>
      </c>
      <c r="O16" s="3">
        <v>160333.39563355799</v>
      </c>
      <c r="P16" s="3">
        <v>18259.122534664821</v>
      </c>
      <c r="Q16" s="15">
        <v>142074.27309889317</v>
      </c>
      <c r="R16" s="26">
        <v>41925.977317771867</v>
      </c>
      <c r="S16" s="3">
        <v>4478.7138336818989</v>
      </c>
      <c r="T16" s="3">
        <v>37447.26348408997</v>
      </c>
      <c r="U16" s="3">
        <v>44163.939041662969</v>
      </c>
      <c r="V16" s="3">
        <v>4539.4877030052567</v>
      </c>
      <c r="W16" s="3">
        <v>39624.451338657709</v>
      </c>
      <c r="X16" s="3">
        <f t="shared" si="0"/>
        <v>86089.916359434836</v>
      </c>
      <c r="Y16" s="3">
        <f t="shared" si="1"/>
        <v>9018.2015366871565</v>
      </c>
      <c r="Z16" s="15">
        <f t="shared" si="2"/>
        <v>77071.714822747686</v>
      </c>
      <c r="AA16" s="1"/>
      <c r="AB16" s="34"/>
      <c r="AC16" s="34"/>
      <c r="AD16" s="34"/>
    </row>
    <row r="17" spans="2:30" x14ac:dyDescent="0.3">
      <c r="B17" s="7" t="s">
        <v>16</v>
      </c>
      <c r="C17" s="26">
        <v>21830.873848515941</v>
      </c>
      <c r="D17" s="3">
        <v>15203.433918580167</v>
      </c>
      <c r="E17" s="3">
        <v>6627.4399299357738</v>
      </c>
      <c r="F17" s="3">
        <v>21471.664002591311</v>
      </c>
      <c r="G17" s="3">
        <v>13672.528944377609</v>
      </c>
      <c r="H17" s="3">
        <v>7799.135058213702</v>
      </c>
      <c r="I17" s="3">
        <v>22647.243013040948</v>
      </c>
      <c r="J17" s="3">
        <v>14066.737328469831</v>
      </c>
      <c r="K17" s="3">
        <v>8580.5056845711169</v>
      </c>
      <c r="L17" s="3">
        <v>22619.903880300171</v>
      </c>
      <c r="M17" s="3">
        <v>16388.245931000405</v>
      </c>
      <c r="N17" s="3">
        <v>6231.6579492997662</v>
      </c>
      <c r="O17" s="3">
        <v>88569.684744448372</v>
      </c>
      <c r="P17" s="3">
        <v>59330.946122428017</v>
      </c>
      <c r="Q17" s="15">
        <v>29238.738622020355</v>
      </c>
      <c r="R17" s="26">
        <v>22999.889459715559</v>
      </c>
      <c r="S17" s="3">
        <v>16625.375457675596</v>
      </c>
      <c r="T17" s="3">
        <v>6374.5140020399631</v>
      </c>
      <c r="U17" s="3">
        <v>25176.491320692927</v>
      </c>
      <c r="V17" s="3">
        <v>15548.484336108217</v>
      </c>
      <c r="W17" s="3">
        <v>9628.0069845847102</v>
      </c>
      <c r="X17" s="3">
        <f t="shared" si="0"/>
        <v>48176.380780408486</v>
      </c>
      <c r="Y17" s="3">
        <f t="shared" si="1"/>
        <v>32173.859793783813</v>
      </c>
      <c r="Z17" s="15">
        <f t="shared" si="2"/>
        <v>16002.520986624673</v>
      </c>
      <c r="AA17" s="1"/>
      <c r="AB17" s="34"/>
      <c r="AC17" s="34"/>
      <c r="AD17" s="34"/>
    </row>
    <row r="18" spans="2:30" x14ac:dyDescent="0.3">
      <c r="B18" s="7" t="s">
        <v>17</v>
      </c>
      <c r="C18" s="26">
        <v>1891.2402814236495</v>
      </c>
      <c r="D18" s="3">
        <v>1152.4726714922576</v>
      </c>
      <c r="E18" s="3">
        <v>738.76760993139192</v>
      </c>
      <c r="F18" s="3">
        <v>2069.4035906059967</v>
      </c>
      <c r="G18" s="3">
        <v>1182.7490544655063</v>
      </c>
      <c r="H18" s="3">
        <v>886.65453614049034</v>
      </c>
      <c r="I18" s="3">
        <v>2490.5555557143302</v>
      </c>
      <c r="J18" s="3">
        <v>955.69406017987421</v>
      </c>
      <c r="K18" s="3">
        <v>1534.861495534456</v>
      </c>
      <c r="L18" s="3">
        <v>1599.4596870933046</v>
      </c>
      <c r="M18" s="3">
        <v>1269.0902517968361</v>
      </c>
      <c r="N18" s="3">
        <v>330.36943529646851</v>
      </c>
      <c r="O18" s="3">
        <v>8050.6591148372818</v>
      </c>
      <c r="P18" s="3">
        <v>4560.0060379344741</v>
      </c>
      <c r="Q18" s="15">
        <v>3490.6530769028077</v>
      </c>
      <c r="R18" s="26">
        <v>2214.9194079373951</v>
      </c>
      <c r="S18" s="3">
        <v>1267.2651615311643</v>
      </c>
      <c r="T18" s="3">
        <v>947.65424640623087</v>
      </c>
      <c r="U18" s="3">
        <v>2190.4703484619249</v>
      </c>
      <c r="V18" s="3">
        <v>1264.8522009252338</v>
      </c>
      <c r="W18" s="3">
        <v>925.61814753669114</v>
      </c>
      <c r="X18" s="3">
        <f t="shared" si="0"/>
        <v>4405.3897563993196</v>
      </c>
      <c r="Y18" s="3">
        <f t="shared" si="1"/>
        <v>2532.117362456398</v>
      </c>
      <c r="Z18" s="15">
        <f t="shared" si="2"/>
        <v>1873.2723939429216</v>
      </c>
      <c r="AA18" s="1"/>
      <c r="AB18" s="34"/>
      <c r="AC18" s="34"/>
      <c r="AD18" s="34"/>
    </row>
    <row r="19" spans="2:30" x14ac:dyDescent="0.3">
      <c r="B19" s="7" t="s">
        <v>18</v>
      </c>
      <c r="C19" s="26">
        <v>830.56412359105821</v>
      </c>
      <c r="D19" s="3">
        <v>323.92004820051852</v>
      </c>
      <c r="E19" s="3">
        <v>506.64407539053968</v>
      </c>
      <c r="F19" s="3">
        <v>887.1811479097737</v>
      </c>
      <c r="G19" s="3">
        <v>364.70001642957919</v>
      </c>
      <c r="H19" s="3">
        <v>522.48113148019456</v>
      </c>
      <c r="I19" s="3">
        <v>700.54704827558112</v>
      </c>
      <c r="J19" s="3">
        <v>397.41345376974346</v>
      </c>
      <c r="K19" s="3">
        <v>303.13359450583766</v>
      </c>
      <c r="L19" s="3">
        <v>498.16990258947203</v>
      </c>
      <c r="M19" s="3">
        <v>505.52990250339104</v>
      </c>
      <c r="N19" s="3">
        <v>-7.3599999139190118</v>
      </c>
      <c r="O19" s="3">
        <v>2916.4622223658853</v>
      </c>
      <c r="P19" s="3">
        <v>1591.5634209032321</v>
      </c>
      <c r="Q19" s="15">
        <v>1324.8988014626532</v>
      </c>
      <c r="R19" s="26">
        <v>519.12986129355124</v>
      </c>
      <c r="S19" s="3">
        <v>443.729883611579</v>
      </c>
      <c r="T19" s="3">
        <v>75.399977681972246</v>
      </c>
      <c r="U19" s="3">
        <v>518.6500824594109</v>
      </c>
      <c r="V19" s="3">
        <v>497.48007761044829</v>
      </c>
      <c r="W19" s="3">
        <v>21.170004848962606</v>
      </c>
      <c r="X19" s="3">
        <f t="shared" si="0"/>
        <v>1037.779943752962</v>
      </c>
      <c r="Y19" s="3">
        <f t="shared" si="1"/>
        <v>941.20996122202723</v>
      </c>
      <c r="Z19" s="15">
        <f t="shared" si="2"/>
        <v>96.569982530934794</v>
      </c>
      <c r="AA19" s="1"/>
      <c r="AB19" s="34"/>
      <c r="AC19" s="34"/>
      <c r="AD19" s="34"/>
    </row>
    <row r="20" spans="2:30" x14ac:dyDescent="0.3">
      <c r="B20" s="7" t="s">
        <v>19</v>
      </c>
      <c r="C20" s="26">
        <v>27116.847280533384</v>
      </c>
      <c r="D20" s="3">
        <v>4278.6422724999911</v>
      </c>
      <c r="E20" s="3">
        <v>22838.205008033394</v>
      </c>
      <c r="F20" s="3">
        <v>28146.657547124985</v>
      </c>
      <c r="G20" s="3">
        <v>3220.7011639643174</v>
      </c>
      <c r="H20" s="3">
        <v>24925.956383160668</v>
      </c>
      <c r="I20" s="3">
        <v>31539.400888373693</v>
      </c>
      <c r="J20" s="3">
        <v>2237.0745766580712</v>
      </c>
      <c r="K20" s="3">
        <v>29302.326311715624</v>
      </c>
      <c r="L20" s="3">
        <v>32096.80684441956</v>
      </c>
      <c r="M20" s="3">
        <v>3378.2856056276883</v>
      </c>
      <c r="N20" s="3">
        <v>28718.521238791873</v>
      </c>
      <c r="O20" s="3">
        <v>118899.71256045162</v>
      </c>
      <c r="P20" s="3">
        <v>13114.703618750069</v>
      </c>
      <c r="Q20" s="15">
        <v>105785.00894170156</v>
      </c>
      <c r="R20" s="26">
        <v>29519.85860926571</v>
      </c>
      <c r="S20" s="3">
        <v>3169.436029021153</v>
      </c>
      <c r="T20" s="3">
        <v>26350.422580244558</v>
      </c>
      <c r="U20" s="3">
        <v>31937.72929922277</v>
      </c>
      <c r="V20" s="3">
        <v>2828.7881991735039</v>
      </c>
      <c r="W20" s="3">
        <v>29108.941100049266</v>
      </c>
      <c r="X20" s="3">
        <f t="shared" si="0"/>
        <v>61457.58790848848</v>
      </c>
      <c r="Y20" s="3">
        <f t="shared" si="1"/>
        <v>5998.2242281946565</v>
      </c>
      <c r="Z20" s="15">
        <f t="shared" si="2"/>
        <v>55459.363680293827</v>
      </c>
      <c r="AA20" s="1"/>
      <c r="AB20" s="34"/>
      <c r="AC20" s="34"/>
      <c r="AD20" s="34"/>
    </row>
    <row r="21" spans="2:30" x14ac:dyDescent="0.3">
      <c r="B21" s="7" t="s">
        <v>20</v>
      </c>
      <c r="C21" s="26">
        <v>19.517682510529585</v>
      </c>
      <c r="D21" s="3">
        <v>254.78167373443654</v>
      </c>
      <c r="E21" s="3">
        <v>-235.26399122390694</v>
      </c>
      <c r="F21" s="3">
        <v>22.8063302776774</v>
      </c>
      <c r="G21" s="3">
        <v>266.93102915512674</v>
      </c>
      <c r="H21" s="3">
        <v>-244.12469887744933</v>
      </c>
      <c r="I21" s="3">
        <v>94.322897782595049</v>
      </c>
      <c r="J21" s="3">
        <v>229.68478575580997</v>
      </c>
      <c r="K21" s="3">
        <v>-135.36188797321492</v>
      </c>
      <c r="L21" s="3">
        <v>50.991586027311136</v>
      </c>
      <c r="M21" s="3">
        <v>282.32370527731973</v>
      </c>
      <c r="N21" s="3">
        <v>-231.33211925000859</v>
      </c>
      <c r="O21" s="3">
        <v>187.63849659811319</v>
      </c>
      <c r="P21" s="3">
        <v>1033.7211939226929</v>
      </c>
      <c r="Q21" s="15">
        <v>-846.08269732457973</v>
      </c>
      <c r="R21" s="26">
        <v>18.286761001946676</v>
      </c>
      <c r="S21" s="3">
        <v>265.57679739056374</v>
      </c>
      <c r="T21" s="3">
        <v>-247.29003638861707</v>
      </c>
      <c r="U21" s="3">
        <v>27.74449461510126</v>
      </c>
      <c r="V21" s="3">
        <v>264.76779456829104</v>
      </c>
      <c r="W21" s="3">
        <v>-237.02329995318979</v>
      </c>
      <c r="X21" s="3">
        <f t="shared" si="0"/>
        <v>46.031255617047933</v>
      </c>
      <c r="Y21" s="3">
        <f t="shared" si="1"/>
        <v>530.34459195885483</v>
      </c>
      <c r="Z21" s="15">
        <f t="shared" si="2"/>
        <v>-484.31333634180692</v>
      </c>
      <c r="AA21" s="1"/>
      <c r="AB21" s="34"/>
      <c r="AC21" s="34"/>
      <c r="AD21" s="34"/>
    </row>
    <row r="22" spans="2:30" x14ac:dyDescent="0.3">
      <c r="B22" s="7" t="s">
        <v>21</v>
      </c>
      <c r="C22" s="26">
        <v>27097.329598022854</v>
      </c>
      <c r="D22" s="3">
        <v>4023.8605987655546</v>
      </c>
      <c r="E22" s="3">
        <v>23073.4689992573</v>
      </c>
      <c r="F22" s="3">
        <v>28123.851216847306</v>
      </c>
      <c r="G22" s="3">
        <v>2953.7701348091905</v>
      </c>
      <c r="H22" s="3">
        <v>25170.081082038116</v>
      </c>
      <c r="I22" s="3">
        <v>31445.077990591097</v>
      </c>
      <c r="J22" s="3">
        <v>2007.3897909022612</v>
      </c>
      <c r="K22" s="3">
        <v>29437.688199688837</v>
      </c>
      <c r="L22" s="3">
        <v>32045.815258392249</v>
      </c>
      <c r="M22" s="3">
        <v>3095.9619003503685</v>
      </c>
      <c r="N22" s="3">
        <v>28949.853358041881</v>
      </c>
      <c r="O22" s="3">
        <v>118712.07406385351</v>
      </c>
      <c r="P22" s="3">
        <v>12080.982424827374</v>
      </c>
      <c r="Q22" s="15">
        <v>106631.09163902613</v>
      </c>
      <c r="R22" s="26">
        <v>29501.571848263764</v>
      </c>
      <c r="S22" s="3">
        <v>2903.8592316305894</v>
      </c>
      <c r="T22" s="3">
        <v>26597.712616633173</v>
      </c>
      <c r="U22" s="3">
        <v>31909.98480460767</v>
      </c>
      <c r="V22" s="3">
        <v>2564.0204046052131</v>
      </c>
      <c r="W22" s="3">
        <v>29345.964400002456</v>
      </c>
      <c r="X22" s="3">
        <f t="shared" si="0"/>
        <v>61411.556652871433</v>
      </c>
      <c r="Y22" s="3">
        <f t="shared" si="1"/>
        <v>5467.8796362358025</v>
      </c>
      <c r="Z22" s="15">
        <f t="shared" si="2"/>
        <v>55943.677016635629</v>
      </c>
      <c r="AA22" s="1"/>
      <c r="AB22" s="34"/>
      <c r="AC22" s="34"/>
      <c r="AD22" s="34"/>
    </row>
    <row r="23" spans="2:30" x14ac:dyDescent="0.3">
      <c r="B23" s="7" t="s">
        <v>22</v>
      </c>
      <c r="C23" s="26">
        <v>9013.884066497345</v>
      </c>
      <c r="D23" s="3">
        <v>19239.297116387559</v>
      </c>
      <c r="E23" s="3">
        <v>-10225.413049890214</v>
      </c>
      <c r="F23" s="3">
        <v>11917.299531673503</v>
      </c>
      <c r="G23" s="3">
        <v>23525.754312667479</v>
      </c>
      <c r="H23" s="3">
        <v>-11608.454780993976</v>
      </c>
      <c r="I23" s="3">
        <v>10068.853785685083</v>
      </c>
      <c r="J23" s="3">
        <v>23168.327264991331</v>
      </c>
      <c r="K23" s="3">
        <v>-13099.473479306247</v>
      </c>
      <c r="L23" s="3">
        <v>10454.831564441731</v>
      </c>
      <c r="M23" s="3">
        <v>25278.876218686008</v>
      </c>
      <c r="N23" s="3">
        <v>-14824.044654244277</v>
      </c>
      <c r="O23" s="3">
        <v>41454.868948297662</v>
      </c>
      <c r="P23" s="3">
        <v>91212.254912732373</v>
      </c>
      <c r="Q23" s="15">
        <v>-49757.38596443471</v>
      </c>
      <c r="R23" s="26">
        <v>12491.306893389085</v>
      </c>
      <c r="S23" s="3">
        <v>23640.584059320809</v>
      </c>
      <c r="T23" s="3">
        <v>-11149.277165931724</v>
      </c>
      <c r="U23" s="3">
        <v>16274.247858714054</v>
      </c>
      <c r="V23" s="3">
        <v>25796.380358143604</v>
      </c>
      <c r="W23" s="3">
        <v>-9522.1324994295501</v>
      </c>
      <c r="X23" s="3">
        <f t="shared" si="0"/>
        <v>28765.55475210314</v>
      </c>
      <c r="Y23" s="3">
        <f t="shared" si="1"/>
        <v>49436.964417464413</v>
      </c>
      <c r="Z23" s="15">
        <f t="shared" si="2"/>
        <v>-20671.409665361272</v>
      </c>
      <c r="AA23" s="1"/>
      <c r="AB23" s="34"/>
      <c r="AC23" s="34"/>
      <c r="AD23" s="34"/>
    </row>
    <row r="24" spans="2:30" x14ac:dyDescent="0.3">
      <c r="B24" s="7" t="s">
        <v>23</v>
      </c>
      <c r="C24" s="26">
        <v>7186.8737946313613</v>
      </c>
      <c r="D24" s="3">
        <v>18371.700877910625</v>
      </c>
      <c r="E24" s="3">
        <v>-11184.827083279264</v>
      </c>
      <c r="F24" s="3">
        <v>10157.779450584658</v>
      </c>
      <c r="G24" s="3">
        <v>22608.836467224126</v>
      </c>
      <c r="H24" s="3">
        <v>-12451.057016639468</v>
      </c>
      <c r="I24" s="3">
        <v>8058.4042684756078</v>
      </c>
      <c r="J24" s="3">
        <v>22291.892814620653</v>
      </c>
      <c r="K24" s="3">
        <v>-14233.488546145045</v>
      </c>
      <c r="L24" s="3">
        <v>8522.8519424120295</v>
      </c>
      <c r="M24" s="3">
        <v>24239.843903644964</v>
      </c>
      <c r="N24" s="3">
        <v>-15716.991961232934</v>
      </c>
      <c r="O24" s="3">
        <v>33925.909456103655</v>
      </c>
      <c r="P24" s="3">
        <v>87512.274063400371</v>
      </c>
      <c r="Q24" s="15">
        <v>-53586.364607296717</v>
      </c>
      <c r="R24" s="26">
        <v>10354.187464670717</v>
      </c>
      <c r="S24" s="3">
        <v>22662.664492854761</v>
      </c>
      <c r="T24" s="3">
        <v>-12308.477028184045</v>
      </c>
      <c r="U24" s="3">
        <v>14279.12754131699</v>
      </c>
      <c r="V24" s="3">
        <v>24773.571215191765</v>
      </c>
      <c r="W24" s="3">
        <v>-10494.443673874775</v>
      </c>
      <c r="X24" s="3">
        <f t="shared" si="0"/>
        <v>24633.315005987708</v>
      </c>
      <c r="Y24" s="3">
        <f t="shared" si="1"/>
        <v>47436.23570804653</v>
      </c>
      <c r="Z24" s="15">
        <f t="shared" si="2"/>
        <v>-22802.920702058822</v>
      </c>
      <c r="AA24" s="1"/>
      <c r="AB24" s="34"/>
      <c r="AC24" s="34"/>
      <c r="AD24" s="34"/>
    </row>
    <row r="25" spans="2:30" x14ac:dyDescent="0.3">
      <c r="B25" s="7" t="s">
        <v>24</v>
      </c>
      <c r="C25" s="26">
        <v>1827.0102718659832</v>
      </c>
      <c r="D25" s="3">
        <v>867.59623847693479</v>
      </c>
      <c r="E25" s="3">
        <v>959.41403338904843</v>
      </c>
      <c r="F25" s="3">
        <v>1759.520081088845</v>
      </c>
      <c r="G25" s="3">
        <v>916.91784544335167</v>
      </c>
      <c r="H25" s="3">
        <v>842.60223564549335</v>
      </c>
      <c r="I25" s="3">
        <v>2010.4495172094751</v>
      </c>
      <c r="J25" s="3">
        <v>876.43445037067852</v>
      </c>
      <c r="K25" s="3">
        <v>1134.0150668387964</v>
      </c>
      <c r="L25" s="3">
        <v>1931.9796220297005</v>
      </c>
      <c r="M25" s="3">
        <v>1039.0323150410443</v>
      </c>
      <c r="N25" s="3">
        <v>892.94730698865624</v>
      </c>
      <c r="O25" s="3">
        <v>7528.9594921940034</v>
      </c>
      <c r="P25" s="3">
        <v>3699.9808493320088</v>
      </c>
      <c r="Q25" s="15">
        <v>3828.9786428619946</v>
      </c>
      <c r="R25" s="26">
        <v>2137.1194287183685</v>
      </c>
      <c r="S25" s="3">
        <v>977.91956646604842</v>
      </c>
      <c r="T25" s="3">
        <v>1159.1998622523201</v>
      </c>
      <c r="U25" s="3">
        <v>1995.1203173970639</v>
      </c>
      <c r="V25" s="3">
        <v>1022.8091429518381</v>
      </c>
      <c r="W25" s="3">
        <v>972.31117444522579</v>
      </c>
      <c r="X25" s="3">
        <f t="shared" si="0"/>
        <v>4132.2397461154324</v>
      </c>
      <c r="Y25" s="3">
        <f t="shared" si="1"/>
        <v>2000.7287094178864</v>
      </c>
      <c r="Z25" s="15">
        <f t="shared" si="2"/>
        <v>2131.5110366975459</v>
      </c>
      <c r="AA25" s="1"/>
      <c r="AB25" s="34"/>
      <c r="AC25" s="34"/>
      <c r="AD25" s="34"/>
    </row>
    <row r="26" spans="2:30" x14ac:dyDescent="0.3">
      <c r="B26" s="8" t="s">
        <v>25</v>
      </c>
      <c r="C26" s="28">
        <v>221635.95647414943</v>
      </c>
      <c r="D26" s="5">
        <v>230603.12040247442</v>
      </c>
      <c r="E26" s="5">
        <v>-8967.163928324997</v>
      </c>
      <c r="F26" s="5">
        <v>231669.99790988831</v>
      </c>
      <c r="G26" s="5">
        <v>242956.41265749003</v>
      </c>
      <c r="H26" s="5">
        <v>-11286.414747601724</v>
      </c>
      <c r="I26" s="5">
        <v>236019.84846185544</v>
      </c>
      <c r="J26" s="5">
        <v>246451.16267684099</v>
      </c>
      <c r="K26" s="5">
        <v>-10431.314214985556</v>
      </c>
      <c r="L26" s="5">
        <v>253533.94737382181</v>
      </c>
      <c r="M26" s="5">
        <v>248964.63418562661</v>
      </c>
      <c r="N26" s="5">
        <v>4569.3131881951995</v>
      </c>
      <c r="O26" s="5">
        <v>942859.75021971506</v>
      </c>
      <c r="P26" s="5">
        <v>968975.32992243208</v>
      </c>
      <c r="Q26" s="17">
        <v>-26115.579702717019</v>
      </c>
      <c r="R26" s="28">
        <v>241641.29473357677</v>
      </c>
      <c r="S26" s="5">
        <v>251887.02181551588</v>
      </c>
      <c r="T26" s="5">
        <v>-10245.727081939112</v>
      </c>
      <c r="U26" s="5">
        <v>245671.45972618705</v>
      </c>
      <c r="V26" s="5">
        <v>256853.76853029587</v>
      </c>
      <c r="W26" s="5">
        <v>-11182.308804108819</v>
      </c>
      <c r="X26" s="5">
        <f t="shared" si="0"/>
        <v>487312.75445976382</v>
      </c>
      <c r="Y26" s="5">
        <f t="shared" si="1"/>
        <v>508740.79034581175</v>
      </c>
      <c r="Z26" s="17">
        <f t="shared" si="2"/>
        <v>-21428.035886047932</v>
      </c>
      <c r="AA26" s="1"/>
      <c r="AB26" s="34"/>
      <c r="AC26" s="34"/>
      <c r="AD26" s="34"/>
    </row>
    <row r="27" spans="2:30" x14ac:dyDescent="0.3">
      <c r="B27" s="8" t="s">
        <v>26</v>
      </c>
      <c r="C27" s="2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5"/>
      <c r="R27" s="26"/>
      <c r="S27" s="3"/>
      <c r="T27" s="3"/>
      <c r="U27" s="3"/>
      <c r="V27" s="3"/>
      <c r="W27" s="3"/>
      <c r="X27" s="3"/>
      <c r="Y27" s="3"/>
      <c r="Z27" s="15"/>
      <c r="AA27" s="1"/>
      <c r="AB27" s="34"/>
      <c r="AC27" s="34"/>
      <c r="AD27" s="34"/>
    </row>
    <row r="28" spans="2:30" x14ac:dyDescent="0.3">
      <c r="B28" s="8" t="s">
        <v>27</v>
      </c>
      <c r="C28" s="27">
        <v>109053.80259768035</v>
      </c>
      <c r="D28" s="4">
        <v>88595.151933440851</v>
      </c>
      <c r="E28" s="4">
        <v>20458.650664239496</v>
      </c>
      <c r="F28" s="4">
        <v>128571.84760095947</v>
      </c>
      <c r="G28" s="4">
        <v>124459.59612873636</v>
      </c>
      <c r="H28" s="4">
        <v>4112.2514722231135</v>
      </c>
      <c r="I28" s="4">
        <v>144351.77311555913</v>
      </c>
      <c r="J28" s="4">
        <v>128387.52157476007</v>
      </c>
      <c r="K28" s="4">
        <v>15964.251540799058</v>
      </c>
      <c r="L28" s="4">
        <v>159040.77765417425</v>
      </c>
      <c r="M28" s="4">
        <v>145365.52221382203</v>
      </c>
      <c r="N28" s="4">
        <v>13675.255440352223</v>
      </c>
      <c r="O28" s="4">
        <v>541018.20096837322</v>
      </c>
      <c r="P28" s="4">
        <v>486807.7918507593</v>
      </c>
      <c r="Q28" s="16">
        <v>54210.409117613919</v>
      </c>
      <c r="R28" s="27">
        <v>183818.95703039772</v>
      </c>
      <c r="S28" s="4">
        <v>176195.51396779963</v>
      </c>
      <c r="T28" s="4">
        <v>7623.4430625980895</v>
      </c>
      <c r="U28" s="4">
        <v>203322.76880039921</v>
      </c>
      <c r="V28" s="4">
        <v>185710.46240696107</v>
      </c>
      <c r="W28" s="4">
        <v>17612.306393438135</v>
      </c>
      <c r="X28" s="4">
        <f t="shared" si="0"/>
        <v>387141.72583079693</v>
      </c>
      <c r="Y28" s="4">
        <f t="shared" si="1"/>
        <v>361905.97637476074</v>
      </c>
      <c r="Z28" s="16">
        <f t="shared" si="2"/>
        <v>25235.749456036196</v>
      </c>
      <c r="AA28" s="1"/>
      <c r="AB28" s="34"/>
      <c r="AC28" s="34"/>
      <c r="AD28" s="34"/>
    </row>
    <row r="29" spans="2:30" x14ac:dyDescent="0.3">
      <c r="B29" s="7" t="s">
        <v>28</v>
      </c>
      <c r="C29" s="26">
        <v>19278.410917815276</v>
      </c>
      <c r="D29" s="3">
        <v>14550.582176648382</v>
      </c>
      <c r="E29" s="3">
        <v>4727.8287411668935</v>
      </c>
      <c r="F29" s="3">
        <v>16585.705135347147</v>
      </c>
      <c r="G29" s="3">
        <v>17419.981209652451</v>
      </c>
      <c r="H29" s="3">
        <v>-834.27607430530406</v>
      </c>
      <c r="I29" s="3">
        <v>18874.965793123785</v>
      </c>
      <c r="J29" s="3">
        <v>14922.878236235716</v>
      </c>
      <c r="K29" s="3">
        <v>3952.0875568880692</v>
      </c>
      <c r="L29" s="3">
        <v>20164.087642948445</v>
      </c>
      <c r="M29" s="3">
        <v>17880.638392608391</v>
      </c>
      <c r="N29" s="3">
        <v>2283.4492503400543</v>
      </c>
      <c r="O29" s="3">
        <v>74903.169489234657</v>
      </c>
      <c r="P29" s="3">
        <v>64774.080015144937</v>
      </c>
      <c r="Q29" s="15">
        <v>10129.08947408972</v>
      </c>
      <c r="R29" s="26">
        <v>23974.991289102913</v>
      </c>
      <c r="S29" s="3">
        <v>17296.288454745016</v>
      </c>
      <c r="T29" s="3">
        <v>6678.7028343578968</v>
      </c>
      <c r="U29" s="3">
        <v>21214.4995165367</v>
      </c>
      <c r="V29" s="3">
        <v>23452.254193627177</v>
      </c>
      <c r="W29" s="3">
        <v>-2237.7546770904773</v>
      </c>
      <c r="X29" s="3">
        <f t="shared" si="0"/>
        <v>45189.490805639609</v>
      </c>
      <c r="Y29" s="3">
        <f t="shared" si="1"/>
        <v>40748.542648372197</v>
      </c>
      <c r="Z29" s="15">
        <f t="shared" si="2"/>
        <v>4440.9481572674122</v>
      </c>
      <c r="AA29" s="1"/>
      <c r="AB29" s="34"/>
      <c r="AC29" s="34"/>
      <c r="AD29" s="34"/>
    </row>
    <row r="30" spans="2:30" x14ac:dyDescent="0.3">
      <c r="B30" s="7" t="s">
        <v>29</v>
      </c>
      <c r="C30" s="26">
        <v>17789.690696288122</v>
      </c>
      <c r="D30" s="3">
        <v>10427.481551648381</v>
      </c>
      <c r="E30" s="3">
        <v>7362.2091446397408</v>
      </c>
      <c r="F30" s="3">
        <v>15722.165095550237</v>
      </c>
      <c r="G30" s="3">
        <v>12686.180584652451</v>
      </c>
      <c r="H30" s="3">
        <v>3035.9845108977861</v>
      </c>
      <c r="I30" s="3">
        <v>18308.965929043323</v>
      </c>
      <c r="J30" s="3">
        <v>9947.3576112357168</v>
      </c>
      <c r="K30" s="3">
        <v>8361.608317807606</v>
      </c>
      <c r="L30" s="3">
        <v>19458.307781026415</v>
      </c>
      <c r="M30" s="3">
        <v>11410.777767608392</v>
      </c>
      <c r="N30" s="3">
        <v>8047.5300134180234</v>
      </c>
      <c r="O30" s="3">
        <v>71279.129501908086</v>
      </c>
      <c r="P30" s="3">
        <v>44471.797515144943</v>
      </c>
      <c r="Q30" s="15">
        <v>26807.331986763144</v>
      </c>
      <c r="R30" s="26">
        <v>22827.771595770631</v>
      </c>
      <c r="S30" s="3">
        <v>12171.416746411682</v>
      </c>
      <c r="T30" s="3">
        <v>10656.35484935895</v>
      </c>
      <c r="U30" s="3">
        <v>20666.429429346052</v>
      </c>
      <c r="V30" s="3">
        <v>15622.262485293844</v>
      </c>
      <c r="W30" s="3">
        <v>5044.1669440522073</v>
      </c>
      <c r="X30" s="3">
        <f t="shared" si="0"/>
        <v>43494.201025116679</v>
      </c>
      <c r="Y30" s="3">
        <f t="shared" si="1"/>
        <v>27793.679231705526</v>
      </c>
      <c r="Z30" s="15">
        <f t="shared" si="2"/>
        <v>15700.521793411153</v>
      </c>
      <c r="AA30" s="1"/>
      <c r="AB30" s="34"/>
      <c r="AC30" s="34"/>
      <c r="AD30" s="34"/>
    </row>
    <row r="31" spans="2:30" x14ac:dyDescent="0.3">
      <c r="B31" s="10" t="s">
        <v>30</v>
      </c>
      <c r="C31" s="26">
        <v>11265.753795314342</v>
      </c>
      <c r="D31" s="3">
        <v>9350.511391391181</v>
      </c>
      <c r="E31" s="3">
        <v>1915.242403923161</v>
      </c>
      <c r="F31" s="3">
        <v>9876.9100685828125</v>
      </c>
      <c r="G31" s="3">
        <v>12277.55056582042</v>
      </c>
      <c r="H31" s="3">
        <v>-2400.6404972376076</v>
      </c>
      <c r="I31" s="3">
        <v>11912.225058883281</v>
      </c>
      <c r="J31" s="3">
        <v>8772.5578933528086</v>
      </c>
      <c r="K31" s="3">
        <v>3139.6671655304726</v>
      </c>
      <c r="L31" s="3">
        <v>12762.397466270162</v>
      </c>
      <c r="M31" s="3">
        <v>10933.777860928112</v>
      </c>
      <c r="N31" s="3">
        <v>1828.6196053420499</v>
      </c>
      <c r="O31" s="3">
        <v>45817.286389050598</v>
      </c>
      <c r="P31" s="3">
        <v>41334.397711492522</v>
      </c>
      <c r="Q31" s="15">
        <v>4482.8886775580759</v>
      </c>
      <c r="R31" s="26">
        <v>16402.470728023334</v>
      </c>
      <c r="S31" s="3">
        <v>11673.246879579388</v>
      </c>
      <c r="T31" s="3">
        <v>4729.2238484439458</v>
      </c>
      <c r="U31" s="3">
        <v>13846.655760262685</v>
      </c>
      <c r="V31" s="3">
        <v>15016.102388861847</v>
      </c>
      <c r="W31" s="3">
        <v>-1169.4466285991621</v>
      </c>
      <c r="X31" s="3">
        <f t="shared" si="0"/>
        <v>30249.12648828602</v>
      </c>
      <c r="Y31" s="3">
        <f t="shared" si="1"/>
        <v>26689.349268441234</v>
      </c>
      <c r="Z31" s="15">
        <f t="shared" si="2"/>
        <v>3559.7772198447856</v>
      </c>
      <c r="AA31" s="1"/>
      <c r="AB31" s="34"/>
      <c r="AC31" s="34"/>
      <c r="AD31" s="34"/>
    </row>
    <row r="32" spans="2:30" x14ac:dyDescent="0.3">
      <c r="B32" s="10" t="s">
        <v>31</v>
      </c>
      <c r="C32" s="26">
        <v>4540.5969009737792</v>
      </c>
      <c r="D32" s="3"/>
      <c r="E32" s="3">
        <v>4540.5969009737792</v>
      </c>
      <c r="F32" s="3">
        <v>4739.8750269674238</v>
      </c>
      <c r="G32" s="3"/>
      <c r="H32" s="3">
        <v>4739.8750269674238</v>
      </c>
      <c r="I32" s="3">
        <v>5155.0108701600439</v>
      </c>
      <c r="J32" s="3"/>
      <c r="K32" s="3">
        <v>5155.0108701600439</v>
      </c>
      <c r="L32" s="3">
        <v>5332.4803147562507</v>
      </c>
      <c r="M32" s="3"/>
      <c r="N32" s="3">
        <v>5332.4803147562507</v>
      </c>
      <c r="O32" s="3">
        <v>19767.963112857498</v>
      </c>
      <c r="P32" s="3">
        <v>0</v>
      </c>
      <c r="Q32" s="15">
        <v>19767.963112857498</v>
      </c>
      <c r="R32" s="26">
        <v>5324.9708677473</v>
      </c>
      <c r="S32" s="3"/>
      <c r="T32" s="3">
        <v>5324.9708677473</v>
      </c>
      <c r="U32" s="3">
        <v>5558.6736690833668</v>
      </c>
      <c r="V32" s="3"/>
      <c r="W32" s="3">
        <v>5558.6736690833668</v>
      </c>
      <c r="X32" s="3">
        <f t="shared" si="0"/>
        <v>10883.644536830667</v>
      </c>
      <c r="Y32" s="3">
        <f t="shared" si="1"/>
        <v>0</v>
      </c>
      <c r="Z32" s="15">
        <f t="shared" si="2"/>
        <v>10883.644536830667</v>
      </c>
      <c r="AA32" s="1"/>
      <c r="AB32" s="34"/>
      <c r="AC32" s="34"/>
      <c r="AD32" s="34"/>
    </row>
    <row r="33" spans="2:30" x14ac:dyDescent="0.3">
      <c r="B33" s="10" t="s">
        <v>32</v>
      </c>
      <c r="C33" s="26">
        <v>1983.3400000000001</v>
      </c>
      <c r="D33" s="3">
        <v>1076.9701602572006</v>
      </c>
      <c r="E33" s="3">
        <v>906.36983974279951</v>
      </c>
      <c r="F33" s="3">
        <v>1105.3800000000001</v>
      </c>
      <c r="G33" s="3">
        <v>408.63001883203071</v>
      </c>
      <c r="H33" s="3">
        <v>696.74998116796939</v>
      </c>
      <c r="I33" s="3">
        <v>1241.73</v>
      </c>
      <c r="J33" s="3">
        <v>1174.7997178829075</v>
      </c>
      <c r="K33" s="3">
        <v>66.930282117092474</v>
      </c>
      <c r="L33" s="3">
        <v>1363.43</v>
      </c>
      <c r="M33" s="3">
        <v>476.99990668027988</v>
      </c>
      <c r="N33" s="3">
        <v>886.43009331972019</v>
      </c>
      <c r="O33" s="3">
        <v>5693.880000000001</v>
      </c>
      <c r="P33" s="3">
        <v>3137.3998036524185</v>
      </c>
      <c r="Q33" s="15">
        <v>2556.4801963475825</v>
      </c>
      <c r="R33" s="26">
        <v>1100.33</v>
      </c>
      <c r="S33" s="3">
        <v>498.16986683229277</v>
      </c>
      <c r="T33" s="3">
        <v>602.16013316770716</v>
      </c>
      <c r="U33" s="3">
        <v>1261.0999999999999</v>
      </c>
      <c r="V33" s="3">
        <v>606.16009643199607</v>
      </c>
      <c r="W33" s="3">
        <v>654.93990356800384</v>
      </c>
      <c r="X33" s="3">
        <f t="shared" si="0"/>
        <v>2361.4299999999998</v>
      </c>
      <c r="Y33" s="3">
        <f t="shared" si="1"/>
        <v>1104.3299632642888</v>
      </c>
      <c r="Z33" s="15">
        <f t="shared" si="2"/>
        <v>1257.100036735711</v>
      </c>
      <c r="AA33" s="1"/>
      <c r="AB33" s="34"/>
      <c r="AC33" s="34"/>
      <c r="AD33" s="34"/>
    </row>
    <row r="34" spans="2:30" x14ac:dyDescent="0.3">
      <c r="B34" s="7" t="s">
        <v>33</v>
      </c>
      <c r="C34" s="26">
        <v>1488.7202215271545</v>
      </c>
      <c r="D34" s="3">
        <v>4123.100625</v>
      </c>
      <c r="E34" s="3">
        <v>-2634.3804034728455</v>
      </c>
      <c r="F34" s="3">
        <v>863.54003979691106</v>
      </c>
      <c r="G34" s="3">
        <v>4733.8006249999999</v>
      </c>
      <c r="H34" s="3">
        <v>-3870.2605852030888</v>
      </c>
      <c r="I34" s="3">
        <v>565.99986408046107</v>
      </c>
      <c r="J34" s="3">
        <v>4975.5206250000001</v>
      </c>
      <c r="K34" s="3">
        <v>-4409.5207609195386</v>
      </c>
      <c r="L34" s="3">
        <v>705.77986192202911</v>
      </c>
      <c r="M34" s="3">
        <v>6469.8606249999993</v>
      </c>
      <c r="N34" s="3">
        <v>-5764.08076307797</v>
      </c>
      <c r="O34" s="3">
        <v>3624.039987326556</v>
      </c>
      <c r="P34" s="3">
        <v>20302.282500000001</v>
      </c>
      <c r="Q34" s="15">
        <v>-16678.242512673445</v>
      </c>
      <c r="R34" s="26">
        <v>1147.2196933322821</v>
      </c>
      <c r="S34" s="3">
        <v>5124.8717083333331</v>
      </c>
      <c r="T34" s="3">
        <v>-3977.652015001051</v>
      </c>
      <c r="U34" s="3">
        <v>548.0700871906497</v>
      </c>
      <c r="V34" s="3">
        <v>7829.991708333333</v>
      </c>
      <c r="W34" s="3">
        <v>-7281.9216211426829</v>
      </c>
      <c r="X34" s="3">
        <f t="shared" si="0"/>
        <v>1695.2897805229318</v>
      </c>
      <c r="Y34" s="3">
        <f t="shared" si="1"/>
        <v>12954.863416666667</v>
      </c>
      <c r="Z34" s="15">
        <f t="shared" si="2"/>
        <v>-11259.573636143736</v>
      </c>
      <c r="AA34" s="1"/>
      <c r="AB34" s="34"/>
      <c r="AC34" s="34"/>
      <c r="AD34" s="34"/>
    </row>
    <row r="35" spans="2:30" x14ac:dyDescent="0.3">
      <c r="B35" s="9" t="s">
        <v>34</v>
      </c>
      <c r="C35" s="26">
        <v>1488.7202215271545</v>
      </c>
      <c r="D35" s="3">
        <v>1863.9893750000001</v>
      </c>
      <c r="E35" s="3">
        <v>-375.26915347284557</v>
      </c>
      <c r="F35" s="3">
        <v>863.54003979691106</v>
      </c>
      <c r="G35" s="3">
        <v>1683.4993750000003</v>
      </c>
      <c r="H35" s="3">
        <v>-819.95933520308927</v>
      </c>
      <c r="I35" s="3">
        <v>565.99986408046107</v>
      </c>
      <c r="J35" s="3">
        <v>2354.9593749999999</v>
      </c>
      <c r="K35" s="3">
        <v>-1788.9595109195388</v>
      </c>
      <c r="L35" s="3">
        <v>705.77986192202911</v>
      </c>
      <c r="M35" s="3">
        <v>3208.2893749999998</v>
      </c>
      <c r="N35" s="3">
        <v>-2502.509513077971</v>
      </c>
      <c r="O35" s="3">
        <v>3624.039987326556</v>
      </c>
      <c r="P35" s="3">
        <v>9110.7375000000011</v>
      </c>
      <c r="Q35" s="15">
        <v>-5486.6975126734451</v>
      </c>
      <c r="R35" s="26">
        <v>1147.2196933322821</v>
      </c>
      <c r="S35" s="3">
        <v>2515.4183333333331</v>
      </c>
      <c r="T35" s="3">
        <v>-1368.198640001051</v>
      </c>
      <c r="U35" s="3">
        <v>548.0700871906497</v>
      </c>
      <c r="V35" s="3">
        <v>4312.9883333333328</v>
      </c>
      <c r="W35" s="3">
        <v>-3764.9182461426831</v>
      </c>
      <c r="X35" s="3">
        <f t="shared" si="0"/>
        <v>1695.2897805229318</v>
      </c>
      <c r="Y35" s="3">
        <f t="shared" si="1"/>
        <v>6828.4066666666658</v>
      </c>
      <c r="Z35" s="15">
        <f t="shared" si="2"/>
        <v>-5133.1168861437345</v>
      </c>
      <c r="AA35" s="1"/>
      <c r="AB35" s="34"/>
      <c r="AC35" s="34"/>
      <c r="AD35" s="34"/>
    </row>
    <row r="36" spans="2:30" x14ac:dyDescent="0.3">
      <c r="B36" s="9" t="s">
        <v>35</v>
      </c>
      <c r="C36" s="26">
        <v>0</v>
      </c>
      <c r="D36" s="3">
        <v>1446.3812499999999</v>
      </c>
      <c r="E36" s="3">
        <v>-1446.3812499999999</v>
      </c>
      <c r="F36" s="3">
        <v>0</v>
      </c>
      <c r="G36" s="3">
        <v>1446.3812499999999</v>
      </c>
      <c r="H36" s="3">
        <v>-1446.3812499999999</v>
      </c>
      <c r="I36" s="3">
        <v>0</v>
      </c>
      <c r="J36" s="3">
        <v>1446.3812499999999</v>
      </c>
      <c r="K36" s="3">
        <v>-1446.3812499999999</v>
      </c>
      <c r="L36" s="3">
        <v>0</v>
      </c>
      <c r="M36" s="3">
        <v>1446.3812499999999</v>
      </c>
      <c r="N36" s="3">
        <v>-1446.3812499999999</v>
      </c>
      <c r="O36" s="3">
        <v>0</v>
      </c>
      <c r="P36" s="3">
        <v>5785.5249999999996</v>
      </c>
      <c r="Q36" s="15">
        <v>-5785.5249999999996</v>
      </c>
      <c r="R36" s="26">
        <v>0</v>
      </c>
      <c r="S36" s="3">
        <v>1513.763375</v>
      </c>
      <c r="T36" s="3">
        <v>-1513.763375</v>
      </c>
      <c r="U36" s="3">
        <v>0</v>
      </c>
      <c r="V36" s="3">
        <v>1513.763375</v>
      </c>
      <c r="W36" s="3">
        <v>-1513.763375</v>
      </c>
      <c r="X36" s="3">
        <f t="shared" si="0"/>
        <v>0</v>
      </c>
      <c r="Y36" s="3">
        <f t="shared" si="1"/>
        <v>3027.52675</v>
      </c>
      <c r="Z36" s="15">
        <f t="shared" si="2"/>
        <v>-3027.52675</v>
      </c>
      <c r="AA36" s="1"/>
      <c r="AB36" s="34"/>
      <c r="AC36" s="34"/>
      <c r="AD36" s="34"/>
    </row>
    <row r="37" spans="2:30" x14ac:dyDescent="0.3">
      <c r="B37" s="9" t="s">
        <v>32</v>
      </c>
      <c r="C37" s="26">
        <v>0</v>
      </c>
      <c r="D37" s="3">
        <v>812.73</v>
      </c>
      <c r="E37" s="3">
        <v>-812.73</v>
      </c>
      <c r="F37" s="3">
        <v>0</v>
      </c>
      <c r="G37" s="3">
        <v>1603.92</v>
      </c>
      <c r="H37" s="3">
        <v>-1603.92</v>
      </c>
      <c r="I37" s="3">
        <v>0</v>
      </c>
      <c r="J37" s="3">
        <v>1174.18</v>
      </c>
      <c r="K37" s="3">
        <v>-1174.18</v>
      </c>
      <c r="L37" s="3">
        <v>0</v>
      </c>
      <c r="M37" s="3">
        <v>1815.19</v>
      </c>
      <c r="N37" s="3">
        <v>-1815.19</v>
      </c>
      <c r="O37" s="3">
        <v>0</v>
      </c>
      <c r="P37" s="3">
        <v>5406.02</v>
      </c>
      <c r="Q37" s="15">
        <v>-5406.02</v>
      </c>
      <c r="R37" s="26">
        <v>0</v>
      </c>
      <c r="S37" s="3">
        <v>1095.69</v>
      </c>
      <c r="T37" s="3">
        <v>-1095.69</v>
      </c>
      <c r="U37" s="3">
        <v>0</v>
      </c>
      <c r="V37" s="3">
        <v>2003.24</v>
      </c>
      <c r="W37" s="3">
        <v>-2003.24</v>
      </c>
      <c r="X37" s="3">
        <f t="shared" si="0"/>
        <v>0</v>
      </c>
      <c r="Y37" s="3">
        <f t="shared" si="1"/>
        <v>3098.9300000000003</v>
      </c>
      <c r="Z37" s="15">
        <f t="shared" si="2"/>
        <v>-3098.9300000000003</v>
      </c>
      <c r="AA37" s="1"/>
      <c r="AB37" s="34"/>
      <c r="AC37" s="34"/>
      <c r="AD37" s="34"/>
    </row>
    <row r="38" spans="2:30" x14ac:dyDescent="0.3">
      <c r="B38" s="7" t="s">
        <v>36</v>
      </c>
      <c r="C38" s="26">
        <v>89775.391679865075</v>
      </c>
      <c r="D38" s="3">
        <v>74044.569756792465</v>
      </c>
      <c r="E38" s="3">
        <v>15730.82192307261</v>
      </c>
      <c r="F38" s="3">
        <v>111986.14246561233</v>
      </c>
      <c r="G38" s="3">
        <v>107039.61491908391</v>
      </c>
      <c r="H38" s="3">
        <v>4946.5275465284212</v>
      </c>
      <c r="I38" s="3">
        <v>125476.80732243534</v>
      </c>
      <c r="J38" s="3">
        <v>113464.64333852436</v>
      </c>
      <c r="K38" s="3">
        <v>12012.163983910985</v>
      </c>
      <c r="L38" s="3">
        <v>138876.69001122582</v>
      </c>
      <c r="M38" s="3">
        <v>127484.88382121363</v>
      </c>
      <c r="N38" s="3">
        <v>11391.806190012183</v>
      </c>
      <c r="O38" s="3">
        <v>466115.03147913859</v>
      </c>
      <c r="P38" s="3">
        <v>422033.71183561435</v>
      </c>
      <c r="Q38" s="15">
        <v>44081.319643524243</v>
      </c>
      <c r="R38" s="26">
        <v>159843.96574129481</v>
      </c>
      <c r="S38" s="3">
        <v>158899.22551305461</v>
      </c>
      <c r="T38" s="3">
        <v>944.74022824020358</v>
      </c>
      <c r="U38" s="3">
        <v>182108.26928386249</v>
      </c>
      <c r="V38" s="3">
        <v>162258.20821333388</v>
      </c>
      <c r="W38" s="3">
        <v>19850.061070528609</v>
      </c>
      <c r="X38" s="3">
        <f t="shared" si="0"/>
        <v>341952.23502515734</v>
      </c>
      <c r="Y38" s="3">
        <f t="shared" si="1"/>
        <v>321157.4337263885</v>
      </c>
      <c r="Z38" s="15">
        <f t="shared" si="2"/>
        <v>20794.801298768842</v>
      </c>
      <c r="AA38" s="1"/>
      <c r="AB38" s="34"/>
      <c r="AC38" s="34"/>
      <c r="AD38" s="34"/>
    </row>
    <row r="39" spans="2:30" x14ac:dyDescent="0.3">
      <c r="B39" s="9" t="s">
        <v>37</v>
      </c>
      <c r="C39" s="26">
        <v>88743.014385612507</v>
      </c>
      <c r="D39" s="3">
        <v>72653.786603344066</v>
      </c>
      <c r="E39" s="3">
        <v>16089.227782268441</v>
      </c>
      <c r="F39" s="3">
        <v>111127.38234486345</v>
      </c>
      <c r="G39" s="3">
        <v>105841.41474628943</v>
      </c>
      <c r="H39" s="3">
        <v>5285.9675985740178</v>
      </c>
      <c r="I39" s="3">
        <v>124485.45885365299</v>
      </c>
      <c r="J39" s="3">
        <v>112814.13473979717</v>
      </c>
      <c r="K39" s="3">
        <v>11671.324113855822</v>
      </c>
      <c r="L39" s="3">
        <v>138216.66107557341</v>
      </c>
      <c r="M39" s="3">
        <v>126637.51485362905</v>
      </c>
      <c r="N39" s="3">
        <v>11579.146221944364</v>
      </c>
      <c r="O39" s="3">
        <v>462572.51665970235</v>
      </c>
      <c r="P39" s="3">
        <v>417946.85094305972</v>
      </c>
      <c r="Q39" s="15">
        <v>44625.66571664263</v>
      </c>
      <c r="R39" s="26">
        <v>159240.14693171793</v>
      </c>
      <c r="S39" s="3">
        <v>158342.91673255881</v>
      </c>
      <c r="T39" s="3">
        <v>897.230199159123</v>
      </c>
      <c r="U39" s="3">
        <v>181433.06842748763</v>
      </c>
      <c r="V39" s="3">
        <v>161617.99739550572</v>
      </c>
      <c r="W39" s="3">
        <v>19815.071031981905</v>
      </c>
      <c r="X39" s="3">
        <f t="shared" si="0"/>
        <v>340673.21535920555</v>
      </c>
      <c r="Y39" s="3">
        <f t="shared" si="1"/>
        <v>319960.91412806453</v>
      </c>
      <c r="Z39" s="15">
        <f t="shared" si="2"/>
        <v>20712.301231141028</v>
      </c>
      <c r="AA39" s="1"/>
      <c r="AB39" s="34"/>
      <c r="AC39" s="34"/>
      <c r="AD39" s="34"/>
    </row>
    <row r="40" spans="2:30" x14ac:dyDescent="0.3">
      <c r="B40" s="9" t="s">
        <v>38</v>
      </c>
      <c r="C40" s="26">
        <v>88743.014385612507</v>
      </c>
      <c r="D40" s="3">
        <v>72653.786603344066</v>
      </c>
      <c r="E40" s="3">
        <v>16089.227782268441</v>
      </c>
      <c r="F40" s="3">
        <v>111127.38234486345</v>
      </c>
      <c r="G40" s="3">
        <v>105841.41474628943</v>
      </c>
      <c r="H40" s="3">
        <v>5285.9675985740178</v>
      </c>
      <c r="I40" s="3">
        <v>124485.45885365299</v>
      </c>
      <c r="J40" s="3">
        <v>112814.13473979717</v>
      </c>
      <c r="K40" s="3">
        <v>11671.324113855822</v>
      </c>
      <c r="L40" s="3">
        <v>138216.66107557341</v>
      </c>
      <c r="M40" s="3">
        <v>126637.51485362905</v>
      </c>
      <c r="N40" s="3">
        <v>11579.146221944364</v>
      </c>
      <c r="O40" s="3">
        <v>462572.51665970235</v>
      </c>
      <c r="P40" s="3">
        <v>417946.85094305972</v>
      </c>
      <c r="Q40" s="15">
        <v>44625.66571664263</v>
      </c>
      <c r="R40" s="26">
        <v>159240.14693171793</v>
      </c>
      <c r="S40" s="3">
        <v>158342.91673255881</v>
      </c>
      <c r="T40" s="3">
        <v>897.230199159123</v>
      </c>
      <c r="U40" s="3">
        <v>181433.06842748763</v>
      </c>
      <c r="V40" s="3">
        <v>161617.99739550572</v>
      </c>
      <c r="W40" s="3">
        <v>19815.071031981905</v>
      </c>
      <c r="X40" s="3">
        <f t="shared" si="0"/>
        <v>340673.21535920555</v>
      </c>
      <c r="Y40" s="3">
        <f t="shared" si="1"/>
        <v>319960.91412806453</v>
      </c>
      <c r="Z40" s="15">
        <f t="shared" si="2"/>
        <v>20712.301231141028</v>
      </c>
      <c r="AA40" s="1"/>
      <c r="AB40" s="34"/>
      <c r="AC40" s="34"/>
      <c r="AD40" s="34"/>
    </row>
    <row r="41" spans="2:30" x14ac:dyDescent="0.3">
      <c r="B41" s="24" t="s">
        <v>39</v>
      </c>
      <c r="C41" s="2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15"/>
      <c r="R41" s="26"/>
      <c r="S41" s="3"/>
      <c r="T41" s="3"/>
      <c r="U41" s="3"/>
      <c r="V41" s="3"/>
      <c r="W41" s="3"/>
      <c r="X41" s="3"/>
      <c r="Y41" s="3"/>
      <c r="Z41" s="15"/>
      <c r="AA41" s="1"/>
      <c r="AB41" s="34"/>
      <c r="AC41" s="34"/>
      <c r="AD41" s="34"/>
    </row>
    <row r="42" spans="2:30" x14ac:dyDescent="0.3">
      <c r="B42" s="11" t="s">
        <v>40</v>
      </c>
      <c r="C42" s="26">
        <v>77173.897795400801</v>
      </c>
      <c r="D42" s="3">
        <v>63524.793418094792</v>
      </c>
      <c r="E42" s="3">
        <v>13649.104377306008</v>
      </c>
      <c r="F42" s="3">
        <v>101529.19332705137</v>
      </c>
      <c r="G42" s="3">
        <v>97936.516135746046</v>
      </c>
      <c r="H42" s="3">
        <v>3592.6771913053235</v>
      </c>
      <c r="I42" s="3">
        <v>108784.94619443119</v>
      </c>
      <c r="J42" s="3">
        <v>102117.11619443128</v>
      </c>
      <c r="K42" s="3">
        <v>6667.8299999999144</v>
      </c>
      <c r="L42" s="3">
        <v>120784.3243439108</v>
      </c>
      <c r="M42" s="3">
        <v>119425.99434391074</v>
      </c>
      <c r="N42" s="3">
        <v>1358.33000000006</v>
      </c>
      <c r="O42" s="3">
        <v>408272.36166079412</v>
      </c>
      <c r="P42" s="3">
        <v>383004.42009218282</v>
      </c>
      <c r="Q42" s="15">
        <v>25267.941568611306</v>
      </c>
      <c r="R42" s="26">
        <v>139824.39992894768</v>
      </c>
      <c r="S42" s="3">
        <v>140833.27992894771</v>
      </c>
      <c r="T42" s="3">
        <v>-1008.8800000000338</v>
      </c>
      <c r="U42" s="3">
        <v>160273.0838393702</v>
      </c>
      <c r="V42" s="3">
        <v>149590.31383937021</v>
      </c>
      <c r="W42" s="3">
        <v>10682.76999999999</v>
      </c>
      <c r="X42" s="3">
        <f t="shared" si="0"/>
        <v>300097.48376831785</v>
      </c>
      <c r="Y42" s="3">
        <f t="shared" si="1"/>
        <v>290423.59376831795</v>
      </c>
      <c r="Z42" s="15">
        <f t="shared" si="2"/>
        <v>9673.8899999998976</v>
      </c>
      <c r="AA42" s="1"/>
      <c r="AB42" s="34"/>
      <c r="AC42" s="34"/>
      <c r="AD42" s="34"/>
    </row>
    <row r="43" spans="2:30" x14ac:dyDescent="0.3">
      <c r="B43" s="11" t="s">
        <v>41</v>
      </c>
      <c r="C43" s="29">
        <v>11569.116590211706</v>
      </c>
      <c r="D43" s="3">
        <v>9128.9931852492737</v>
      </c>
      <c r="E43" s="3">
        <v>2440.1234049624327</v>
      </c>
      <c r="F43" s="3">
        <v>9598.1890178120811</v>
      </c>
      <c r="G43" s="3">
        <v>7904.8986105433869</v>
      </c>
      <c r="H43" s="3">
        <v>1693.2904072686943</v>
      </c>
      <c r="I43" s="3">
        <v>15700.5126592218</v>
      </c>
      <c r="J43" s="3">
        <v>10697.018545365892</v>
      </c>
      <c r="K43" s="3">
        <v>5003.4941138559079</v>
      </c>
      <c r="L43" s="3">
        <v>17432.33673166261</v>
      </c>
      <c r="M43" s="3">
        <v>7211.5205097183061</v>
      </c>
      <c r="N43" s="3">
        <v>10220.816221944304</v>
      </c>
      <c r="O43" s="3">
        <v>54300.154998908198</v>
      </c>
      <c r="P43" s="3">
        <v>34942.430850876859</v>
      </c>
      <c r="Q43" s="15">
        <v>19357.724148031339</v>
      </c>
      <c r="R43" s="29">
        <v>19415.747002770251</v>
      </c>
      <c r="S43" s="3">
        <v>17509.636803611094</v>
      </c>
      <c r="T43" s="3">
        <v>1906.1101991591568</v>
      </c>
      <c r="U43" s="3">
        <v>21159.984588117426</v>
      </c>
      <c r="V43" s="3">
        <v>12027.683556135511</v>
      </c>
      <c r="W43" s="3">
        <v>9132.301031981915</v>
      </c>
      <c r="X43" s="3">
        <f t="shared" si="0"/>
        <v>40575.731590887677</v>
      </c>
      <c r="Y43" s="3">
        <f t="shared" si="1"/>
        <v>29537.320359746605</v>
      </c>
      <c r="Z43" s="15">
        <f t="shared" si="2"/>
        <v>11038.411231141072</v>
      </c>
      <c r="AA43" s="1"/>
      <c r="AB43" s="34"/>
      <c r="AC43" s="34"/>
      <c r="AD43" s="34"/>
    </row>
    <row r="44" spans="2:30" x14ac:dyDescent="0.3">
      <c r="B44" s="9" t="s">
        <v>42</v>
      </c>
      <c r="C44" s="26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/>
      <c r="N44" s="3">
        <v>0</v>
      </c>
      <c r="O44" s="3">
        <v>0</v>
      </c>
      <c r="P44" s="3">
        <v>0</v>
      </c>
      <c r="Q44" s="15">
        <v>0</v>
      </c>
      <c r="R44" s="26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f t="shared" si="0"/>
        <v>0</v>
      </c>
      <c r="Y44" s="3">
        <f t="shared" si="1"/>
        <v>0</v>
      </c>
      <c r="Z44" s="15">
        <f t="shared" si="2"/>
        <v>0</v>
      </c>
      <c r="AA44" s="1"/>
      <c r="AB44" s="34"/>
      <c r="AC44" s="34"/>
      <c r="AD44" s="34"/>
    </row>
    <row r="45" spans="2:30" x14ac:dyDescent="0.3">
      <c r="B45" s="9" t="s">
        <v>43</v>
      </c>
      <c r="C45" s="26">
        <v>1032.3772942525659</v>
      </c>
      <c r="D45" s="3">
        <v>1390.7831534483933</v>
      </c>
      <c r="E45" s="3">
        <v>-358.40585919582736</v>
      </c>
      <c r="F45" s="3">
        <v>858.76012074888126</v>
      </c>
      <c r="G45" s="3">
        <v>1198.2001727944698</v>
      </c>
      <c r="H45" s="3">
        <v>-339.44005204558857</v>
      </c>
      <c r="I45" s="3">
        <v>991.34846878234498</v>
      </c>
      <c r="J45" s="3">
        <v>650.50859872718877</v>
      </c>
      <c r="K45" s="3">
        <v>340.83987005515621</v>
      </c>
      <c r="L45" s="3">
        <v>660.0289356523881</v>
      </c>
      <c r="M45" s="3">
        <v>847.36896758457806</v>
      </c>
      <c r="N45" s="3">
        <v>-187.34003193218996</v>
      </c>
      <c r="O45" s="3">
        <v>3542.51481943618</v>
      </c>
      <c r="P45" s="3">
        <v>4086.8608925546296</v>
      </c>
      <c r="Q45" s="15">
        <v>-544.34607311844957</v>
      </c>
      <c r="R45" s="26">
        <v>603.81880957687702</v>
      </c>
      <c r="S45" s="3">
        <v>556.30878049581145</v>
      </c>
      <c r="T45" s="3">
        <v>47.510029081065568</v>
      </c>
      <c r="U45" s="3">
        <v>675.20085637486181</v>
      </c>
      <c r="V45" s="3">
        <v>640.21081782815236</v>
      </c>
      <c r="W45" s="3">
        <v>34.990038546709457</v>
      </c>
      <c r="X45" s="3">
        <f t="shared" si="0"/>
        <v>1279.0196659517387</v>
      </c>
      <c r="Y45" s="3">
        <f t="shared" si="1"/>
        <v>1196.5195983239637</v>
      </c>
      <c r="Z45" s="15">
        <f t="shared" si="2"/>
        <v>82.500067627775024</v>
      </c>
      <c r="AA45" s="1"/>
      <c r="AB45" s="34"/>
      <c r="AC45" s="34"/>
      <c r="AD45" s="34"/>
    </row>
    <row r="46" spans="2:30" x14ac:dyDescent="0.3">
      <c r="B46" s="8" t="s">
        <v>44</v>
      </c>
      <c r="C46" s="27">
        <v>30359.125357429468</v>
      </c>
      <c r="D46" s="4">
        <v>28187.912639524548</v>
      </c>
      <c r="E46" s="4">
        <v>2171.2127179049203</v>
      </c>
      <c r="F46" s="4">
        <v>29727.645440574059</v>
      </c>
      <c r="G46" s="4">
        <v>26453.27434972232</v>
      </c>
      <c r="H46" s="4">
        <v>3274.3710908517387</v>
      </c>
      <c r="I46" s="4">
        <v>25439.770301357385</v>
      </c>
      <c r="J46" s="4">
        <v>28190.856171905194</v>
      </c>
      <c r="K46" s="4">
        <v>-2751.0858705478095</v>
      </c>
      <c r="L46" s="4">
        <v>31791.337345320819</v>
      </c>
      <c r="M46" s="4">
        <v>27871.330444891959</v>
      </c>
      <c r="N46" s="4">
        <v>3920.0069004288598</v>
      </c>
      <c r="O46" s="4">
        <v>117317.87844468173</v>
      </c>
      <c r="P46" s="4">
        <v>110703.37360604401</v>
      </c>
      <c r="Q46" s="16">
        <v>6614.5048386377166</v>
      </c>
      <c r="R46" s="27">
        <v>31878.283359340516</v>
      </c>
      <c r="S46" s="4">
        <v>26018.00663565813</v>
      </c>
      <c r="T46" s="4">
        <v>5860.2767236823856</v>
      </c>
      <c r="U46" s="4">
        <v>38662.194020762989</v>
      </c>
      <c r="V46" s="4">
        <v>31126.117591318809</v>
      </c>
      <c r="W46" s="4">
        <v>7536.0764294441797</v>
      </c>
      <c r="X46" s="4">
        <f t="shared" si="0"/>
        <v>70540.477380103504</v>
      </c>
      <c r="Y46" s="4">
        <f t="shared" si="1"/>
        <v>57144.124226976943</v>
      </c>
      <c r="Z46" s="16">
        <f t="shared" si="2"/>
        <v>13396.353153126562</v>
      </c>
      <c r="AA46" s="1"/>
      <c r="AB46" s="34"/>
      <c r="AC46" s="34"/>
      <c r="AD46" s="34"/>
    </row>
    <row r="47" spans="2:30" x14ac:dyDescent="0.3">
      <c r="B47" s="7" t="s">
        <v>45</v>
      </c>
      <c r="C47" s="26">
        <v>3031.8337877441095</v>
      </c>
      <c r="D47" s="3">
        <v>1602.5195316182787</v>
      </c>
      <c r="E47" s="3">
        <v>1429.3142561258308</v>
      </c>
      <c r="F47" s="3">
        <v>2601.2622538762807</v>
      </c>
      <c r="G47" s="3">
        <v>1799.6988989319</v>
      </c>
      <c r="H47" s="3">
        <v>801.56335494438076</v>
      </c>
      <c r="I47" s="3">
        <v>4604.9154921316458</v>
      </c>
      <c r="J47" s="3">
        <v>1401.0440536758065</v>
      </c>
      <c r="K47" s="3">
        <v>3203.8714384558393</v>
      </c>
      <c r="L47" s="3">
        <v>3587.2800104352509</v>
      </c>
      <c r="M47" s="3">
        <v>1561.9649380257354</v>
      </c>
      <c r="N47" s="3">
        <v>2025.3150724095156</v>
      </c>
      <c r="O47" s="3">
        <v>13825.291544187286</v>
      </c>
      <c r="P47" s="3">
        <v>6365.2274222517199</v>
      </c>
      <c r="Q47" s="15">
        <v>7460.0641219355666</v>
      </c>
      <c r="R47" s="26">
        <v>3641.2850520340658</v>
      </c>
      <c r="S47" s="3">
        <v>2270.7597933292573</v>
      </c>
      <c r="T47" s="3">
        <v>1370.5252587048085</v>
      </c>
      <c r="U47" s="3">
        <v>3727.246558632266</v>
      </c>
      <c r="V47" s="3">
        <v>1580.8758252290261</v>
      </c>
      <c r="W47" s="3">
        <v>2146.3707334032397</v>
      </c>
      <c r="X47" s="3">
        <f t="shared" si="0"/>
        <v>7368.5316106663322</v>
      </c>
      <c r="Y47" s="3">
        <f t="shared" si="1"/>
        <v>3851.6356185582836</v>
      </c>
      <c r="Z47" s="15">
        <f t="shared" si="2"/>
        <v>3516.8959921080486</v>
      </c>
      <c r="AA47" s="1"/>
      <c r="AB47" s="34"/>
      <c r="AC47" s="34"/>
      <c r="AD47" s="34"/>
    </row>
    <row r="48" spans="2:30" x14ac:dyDescent="0.3">
      <c r="B48" s="7" t="s">
        <v>46</v>
      </c>
      <c r="C48" s="26">
        <v>8.8136678211037385</v>
      </c>
      <c r="D48" s="3">
        <v>49.099115855195251</v>
      </c>
      <c r="E48" s="3">
        <v>-40.285448034091516</v>
      </c>
      <c r="F48" s="3">
        <v>8.7645297071164627</v>
      </c>
      <c r="G48" s="3">
        <v>48.825377611306564</v>
      </c>
      <c r="H48" s="3">
        <v>-40.060847904190098</v>
      </c>
      <c r="I48" s="3">
        <v>8.7002413547213528</v>
      </c>
      <c r="J48" s="3">
        <v>48.467240530756612</v>
      </c>
      <c r="K48" s="3">
        <v>-39.766999176035256</v>
      </c>
      <c r="L48" s="3">
        <v>7.9803833235555128</v>
      </c>
      <c r="M48" s="3">
        <v>30.663522752227706</v>
      </c>
      <c r="N48" s="3">
        <v>-22.683139428672192</v>
      </c>
      <c r="O48" s="3">
        <v>34.258822206497065</v>
      </c>
      <c r="P48" s="3">
        <v>177.05525674948615</v>
      </c>
      <c r="Q48" s="15">
        <v>-142.79643454298909</v>
      </c>
      <c r="R48" s="26">
        <v>7.6474461083043543</v>
      </c>
      <c r="S48" s="3">
        <v>29.658989041062814</v>
      </c>
      <c r="T48" s="3">
        <v>-22.011542932758459</v>
      </c>
      <c r="U48" s="3">
        <v>7.6161391772685096</v>
      </c>
      <c r="V48" s="3">
        <v>29.537571784719788</v>
      </c>
      <c r="W48" s="3">
        <v>-21.92143260745128</v>
      </c>
      <c r="X48" s="3">
        <f t="shared" si="0"/>
        <v>15.263585285572864</v>
      </c>
      <c r="Y48" s="3">
        <f t="shared" si="1"/>
        <v>59.196560825782598</v>
      </c>
      <c r="Z48" s="15">
        <f t="shared" si="2"/>
        <v>-43.932975540209732</v>
      </c>
      <c r="AA48" s="1"/>
      <c r="AB48" s="34"/>
      <c r="AC48" s="34"/>
      <c r="AD48" s="34"/>
    </row>
    <row r="49" spans="1:30" x14ac:dyDescent="0.3">
      <c r="B49" s="7" t="s">
        <v>47</v>
      </c>
      <c r="C49" s="26">
        <v>3023.020119923006</v>
      </c>
      <c r="D49" s="3">
        <v>1553.4204157630834</v>
      </c>
      <c r="E49" s="3">
        <v>1469.5997041599226</v>
      </c>
      <c r="F49" s="3">
        <v>2592.4977241691645</v>
      </c>
      <c r="G49" s="3">
        <v>1750.8735213205935</v>
      </c>
      <c r="H49" s="3">
        <v>841.62420284857103</v>
      </c>
      <c r="I49" s="3">
        <v>4596.2152507769242</v>
      </c>
      <c r="J49" s="3">
        <v>1352.57681314505</v>
      </c>
      <c r="K49" s="3">
        <v>3243.6384376318742</v>
      </c>
      <c r="L49" s="3">
        <v>3579.2996271116954</v>
      </c>
      <c r="M49" s="3">
        <v>1531.3014152735077</v>
      </c>
      <c r="N49" s="3">
        <v>2047.9982118381877</v>
      </c>
      <c r="O49" s="3">
        <v>13791.03272198079</v>
      </c>
      <c r="P49" s="3">
        <v>6188.1721655022347</v>
      </c>
      <c r="Q49" s="15">
        <v>7602.8605564785548</v>
      </c>
      <c r="R49" s="26">
        <v>3633.6376059257614</v>
      </c>
      <c r="S49" s="3">
        <v>2241.1008042881945</v>
      </c>
      <c r="T49" s="3">
        <v>1392.5368016375669</v>
      </c>
      <c r="U49" s="3">
        <v>3719.6304194549975</v>
      </c>
      <c r="V49" s="3">
        <v>1551.3382534443062</v>
      </c>
      <c r="W49" s="3">
        <v>2168.2921660106913</v>
      </c>
      <c r="X49" s="3">
        <f t="shared" si="0"/>
        <v>7353.2680253807594</v>
      </c>
      <c r="Y49" s="3">
        <f t="shared" si="1"/>
        <v>3792.4390577325007</v>
      </c>
      <c r="Z49" s="15">
        <f t="shared" si="2"/>
        <v>3560.8289676482586</v>
      </c>
      <c r="AA49" s="1"/>
      <c r="AB49" s="34"/>
      <c r="AC49" s="34"/>
      <c r="AD49" s="34"/>
    </row>
    <row r="50" spans="1:30" x14ac:dyDescent="0.3">
      <c r="B50" s="7" t="s">
        <v>48</v>
      </c>
      <c r="C50" s="26">
        <v>15452.25032909294</v>
      </c>
      <c r="D50" s="3">
        <v>9721.3703082276734</v>
      </c>
      <c r="E50" s="3">
        <v>5730.8800208652665</v>
      </c>
      <c r="F50" s="3">
        <v>7464.4401314744237</v>
      </c>
      <c r="G50" s="3">
        <v>10422.000180932757</v>
      </c>
      <c r="H50" s="3">
        <v>-2957.5600494583332</v>
      </c>
      <c r="I50" s="3">
        <v>6600.2893487340843</v>
      </c>
      <c r="J50" s="3">
        <v>11066.65891872885</v>
      </c>
      <c r="K50" s="3">
        <v>-4466.3695699947657</v>
      </c>
      <c r="L50" s="3">
        <v>15124.979334552139</v>
      </c>
      <c r="M50" s="3">
        <v>13444.129157162504</v>
      </c>
      <c r="N50" s="3">
        <v>1680.8501773896351</v>
      </c>
      <c r="O50" s="3">
        <v>44641.959143853586</v>
      </c>
      <c r="P50" s="3">
        <v>44654.158565051781</v>
      </c>
      <c r="Q50" s="15">
        <v>-12.199421198194614</v>
      </c>
      <c r="R50" s="26">
        <v>12594.228893973186</v>
      </c>
      <c r="S50" s="3">
        <v>11029.028862571835</v>
      </c>
      <c r="T50" s="3">
        <v>1565.2000314013512</v>
      </c>
      <c r="U50" s="3">
        <v>17443.080804848265</v>
      </c>
      <c r="V50" s="3">
        <v>15416.191277178283</v>
      </c>
      <c r="W50" s="3">
        <v>2026.8895276699823</v>
      </c>
      <c r="X50" s="3">
        <f t="shared" si="0"/>
        <v>30037.309698821453</v>
      </c>
      <c r="Y50" s="3">
        <f t="shared" si="1"/>
        <v>26445.220139750119</v>
      </c>
      <c r="Z50" s="15">
        <f t="shared" si="2"/>
        <v>3592.0895590713335</v>
      </c>
      <c r="AA50" s="1"/>
      <c r="AB50" s="34"/>
      <c r="AC50" s="34"/>
      <c r="AD50" s="34"/>
    </row>
    <row r="51" spans="1:30" x14ac:dyDescent="0.3">
      <c r="B51" s="7" t="s">
        <v>46</v>
      </c>
      <c r="C51" s="26">
        <v>2211.5903290929396</v>
      </c>
      <c r="D51" s="3">
        <v>2071.3703082276734</v>
      </c>
      <c r="E51" s="3">
        <v>140.22002086526618</v>
      </c>
      <c r="F51" s="3">
        <v>2852.8201314744238</v>
      </c>
      <c r="G51" s="3">
        <v>3926.0001809327568</v>
      </c>
      <c r="H51" s="3">
        <v>-1073.1800494583331</v>
      </c>
      <c r="I51" s="3">
        <v>2712.0193487340848</v>
      </c>
      <c r="J51" s="3">
        <v>4502.65891872885</v>
      </c>
      <c r="K51" s="3">
        <v>-1790.6395699947652</v>
      </c>
      <c r="L51" s="3">
        <v>3401.4093345521405</v>
      </c>
      <c r="M51" s="3">
        <v>4308.1291571625043</v>
      </c>
      <c r="N51" s="3">
        <v>-906.71982261036374</v>
      </c>
      <c r="O51" s="3">
        <v>11177.839143853589</v>
      </c>
      <c r="P51" s="3">
        <v>14808.158565051785</v>
      </c>
      <c r="Q51" s="15">
        <v>-3630.3194211981954</v>
      </c>
      <c r="R51" s="26">
        <v>4137.5588939731861</v>
      </c>
      <c r="S51" s="3">
        <v>4255.0288625718349</v>
      </c>
      <c r="T51" s="3">
        <v>-117.46996859864885</v>
      </c>
      <c r="U51" s="3">
        <v>5059.180804848269</v>
      </c>
      <c r="V51" s="3">
        <v>8028.1912771782827</v>
      </c>
      <c r="W51" s="3">
        <v>-2969.0104723300137</v>
      </c>
      <c r="X51" s="3">
        <f t="shared" si="0"/>
        <v>9196.739698821455</v>
      </c>
      <c r="Y51" s="3">
        <f t="shared" si="1"/>
        <v>12283.220139750118</v>
      </c>
      <c r="Z51" s="15">
        <f t="shared" si="2"/>
        <v>-3086.4804409286626</v>
      </c>
      <c r="AA51" s="1"/>
      <c r="AB51" s="34"/>
      <c r="AC51" s="34"/>
      <c r="AD51" s="34"/>
    </row>
    <row r="52" spans="1:30" x14ac:dyDescent="0.3">
      <c r="B52" s="7" t="s">
        <v>47</v>
      </c>
      <c r="C52" s="26">
        <v>13240.66</v>
      </c>
      <c r="D52" s="3">
        <v>7650</v>
      </c>
      <c r="E52" s="3">
        <v>5590.66</v>
      </c>
      <c r="F52" s="3">
        <v>4611.62</v>
      </c>
      <c r="G52" s="3">
        <v>6496</v>
      </c>
      <c r="H52" s="3">
        <v>-1884.38</v>
      </c>
      <c r="I52" s="3">
        <v>3888.2699999999995</v>
      </c>
      <c r="J52" s="3">
        <v>6564</v>
      </c>
      <c r="K52" s="3">
        <v>-2675.7300000000005</v>
      </c>
      <c r="L52" s="3">
        <v>11723.57</v>
      </c>
      <c r="M52" s="3">
        <v>9136</v>
      </c>
      <c r="N52" s="3">
        <v>2587.5699999999997</v>
      </c>
      <c r="O52" s="3">
        <v>33464.119999999995</v>
      </c>
      <c r="P52" s="3">
        <v>29846</v>
      </c>
      <c r="Q52" s="15">
        <v>3618.1199999999953</v>
      </c>
      <c r="R52" s="26">
        <v>8456.67</v>
      </c>
      <c r="S52" s="3">
        <v>6774</v>
      </c>
      <c r="T52" s="3">
        <v>1682.67</v>
      </c>
      <c r="U52" s="3">
        <v>12383.899999999998</v>
      </c>
      <c r="V52" s="3">
        <v>7388</v>
      </c>
      <c r="W52" s="3">
        <v>4995.8999999999978</v>
      </c>
      <c r="X52" s="3">
        <f t="shared" si="0"/>
        <v>20840.57</v>
      </c>
      <c r="Y52" s="3">
        <f t="shared" si="1"/>
        <v>14162</v>
      </c>
      <c r="Z52" s="15">
        <f t="shared" si="2"/>
        <v>6678.57</v>
      </c>
      <c r="AA52" s="1"/>
      <c r="AB52" s="34"/>
      <c r="AC52" s="34"/>
      <c r="AD52" s="34"/>
    </row>
    <row r="53" spans="1:30" x14ac:dyDescent="0.3">
      <c r="B53" s="7" t="s">
        <v>49</v>
      </c>
      <c r="C53" s="26">
        <v>11875.041240592418</v>
      </c>
      <c r="D53" s="3">
        <v>16864.022799678598</v>
      </c>
      <c r="E53" s="3">
        <v>-4988.9815590861799</v>
      </c>
      <c r="F53" s="3">
        <v>19661.943055223353</v>
      </c>
      <c r="G53" s="3">
        <v>14231.575269857665</v>
      </c>
      <c r="H53" s="3">
        <v>5430.3677853656882</v>
      </c>
      <c r="I53" s="3">
        <v>14234.565460491653</v>
      </c>
      <c r="J53" s="3">
        <v>15723.153199500539</v>
      </c>
      <c r="K53" s="3">
        <v>-1488.5877390088863</v>
      </c>
      <c r="L53" s="3">
        <v>13079.078000333429</v>
      </c>
      <c r="M53" s="3">
        <v>12865.236349703719</v>
      </c>
      <c r="N53" s="3">
        <v>213.84165062971078</v>
      </c>
      <c r="O53" s="3">
        <v>58850.627756640853</v>
      </c>
      <c r="P53" s="3">
        <v>59683.987618740517</v>
      </c>
      <c r="Q53" s="15">
        <v>-833.35986209966359</v>
      </c>
      <c r="R53" s="26">
        <v>15642.769413333262</v>
      </c>
      <c r="S53" s="3">
        <v>12718.217979757039</v>
      </c>
      <c r="T53" s="3">
        <v>2924.5514335762236</v>
      </c>
      <c r="U53" s="3">
        <v>17491.866657282459</v>
      </c>
      <c r="V53" s="3">
        <v>14129.0504889115</v>
      </c>
      <c r="W53" s="3">
        <v>3362.8161683709586</v>
      </c>
      <c r="X53" s="3">
        <f t="shared" si="0"/>
        <v>33134.636070615721</v>
      </c>
      <c r="Y53" s="3">
        <f t="shared" si="1"/>
        <v>26847.268468668539</v>
      </c>
      <c r="Z53" s="15">
        <f t="shared" si="2"/>
        <v>6287.3676019471823</v>
      </c>
      <c r="AA53" s="1"/>
      <c r="AB53" s="34"/>
      <c r="AC53" s="34"/>
      <c r="AD53" s="34"/>
    </row>
    <row r="54" spans="1:30" x14ac:dyDescent="0.3">
      <c r="A54" s="6"/>
      <c r="B54" s="12" t="s">
        <v>50</v>
      </c>
      <c r="C54" s="26">
        <v>11875.041240592418</v>
      </c>
      <c r="D54" s="3">
        <v>14351.553593964589</v>
      </c>
      <c r="E54" s="3">
        <v>-2476.5123533721708</v>
      </c>
      <c r="F54" s="3">
        <v>17631.562141049923</v>
      </c>
      <c r="G54" s="3">
        <v>14231.575269857665</v>
      </c>
      <c r="H54" s="3">
        <v>3399.9868711922572</v>
      </c>
      <c r="I54" s="3">
        <v>12534.851891357723</v>
      </c>
      <c r="J54" s="3">
        <v>15723.153199500539</v>
      </c>
      <c r="K54" s="3">
        <v>-3188.3013081428162</v>
      </c>
      <c r="L54" s="3">
        <v>11999.825523193709</v>
      </c>
      <c r="M54" s="3">
        <v>12865.236349703719</v>
      </c>
      <c r="N54" s="3">
        <v>-865.41082651000943</v>
      </c>
      <c r="O54" s="3">
        <v>54041.280796193772</v>
      </c>
      <c r="P54" s="3">
        <v>57171.518413026512</v>
      </c>
      <c r="Q54" s="15">
        <v>-3130.2376168327391</v>
      </c>
      <c r="R54" s="26">
        <v>13572.29518662579</v>
      </c>
      <c r="S54" s="3">
        <v>12718.217979757039</v>
      </c>
      <c r="T54" s="3">
        <v>854.07720686875109</v>
      </c>
      <c r="U54" s="3">
        <v>14817.080661730999</v>
      </c>
      <c r="V54" s="3">
        <v>14129.0504889115</v>
      </c>
      <c r="W54" s="3">
        <v>688.03017281949906</v>
      </c>
      <c r="X54" s="3">
        <f t="shared" si="0"/>
        <v>28389.375848356787</v>
      </c>
      <c r="Y54" s="3">
        <f t="shared" si="1"/>
        <v>26847.268468668539</v>
      </c>
      <c r="Z54" s="15">
        <f t="shared" si="2"/>
        <v>1542.1073796882483</v>
      </c>
      <c r="AA54" s="1"/>
      <c r="AB54" s="34"/>
      <c r="AC54" s="34"/>
      <c r="AD54" s="34"/>
    </row>
    <row r="55" spans="1:30" x14ac:dyDescent="0.3">
      <c r="A55" s="6"/>
      <c r="B55" s="13" t="s">
        <v>51</v>
      </c>
      <c r="C55" s="26">
        <v>0</v>
      </c>
      <c r="D55" s="3">
        <v>2512.4692057140101</v>
      </c>
      <c r="E55" s="3">
        <v>-2512.4692057140101</v>
      </c>
      <c r="F55" s="3">
        <v>2030.38091417343</v>
      </c>
      <c r="G55" s="3">
        <v>0</v>
      </c>
      <c r="H55" s="3">
        <v>2030.38091417343</v>
      </c>
      <c r="I55" s="3">
        <v>1699.7135691339297</v>
      </c>
      <c r="J55" s="3">
        <v>0</v>
      </c>
      <c r="K55" s="3">
        <v>1699.7135691339297</v>
      </c>
      <c r="L55" s="3">
        <v>1079.2524771397202</v>
      </c>
      <c r="M55" s="3">
        <v>0</v>
      </c>
      <c r="N55" s="3">
        <v>1079.2524771397202</v>
      </c>
      <c r="O55" s="3">
        <v>4809.3469604470802</v>
      </c>
      <c r="P55" s="3">
        <v>2512.4692057140101</v>
      </c>
      <c r="Q55" s="15">
        <v>2296.8777547330701</v>
      </c>
      <c r="R55" s="26">
        <v>2070.4742267074698</v>
      </c>
      <c r="S55" s="3">
        <v>0</v>
      </c>
      <c r="T55" s="3">
        <v>2070.4742267074698</v>
      </c>
      <c r="U55" s="3">
        <v>2674.78599555146</v>
      </c>
      <c r="V55" s="3">
        <v>0</v>
      </c>
      <c r="W55" s="3">
        <v>2674.78599555146</v>
      </c>
      <c r="X55" s="3">
        <f t="shared" si="0"/>
        <v>4745.2602222589303</v>
      </c>
      <c r="Y55" s="3">
        <f t="shared" si="1"/>
        <v>0</v>
      </c>
      <c r="Z55" s="15">
        <f t="shared" si="2"/>
        <v>4745.2602222589303</v>
      </c>
      <c r="AA55" s="1"/>
      <c r="AB55" s="34"/>
      <c r="AC55" s="34"/>
      <c r="AD55" s="34"/>
    </row>
    <row r="56" spans="1:30" x14ac:dyDescent="0.3">
      <c r="B56" s="8" t="s">
        <v>52</v>
      </c>
      <c r="C56" s="27">
        <v>33278.723892821617</v>
      </c>
      <c r="D56" s="4">
        <v>20338.538249187761</v>
      </c>
      <c r="E56" s="4">
        <v>12940.185643633857</v>
      </c>
      <c r="F56" s="4">
        <v>34019.73082948049</v>
      </c>
      <c r="G56" s="4">
        <v>29686.371896066215</v>
      </c>
      <c r="H56" s="4">
        <v>4333.3589334142744</v>
      </c>
      <c r="I56" s="4">
        <v>40849.370652853955</v>
      </c>
      <c r="J56" s="4">
        <v>24491.616653112527</v>
      </c>
      <c r="K56" s="4">
        <v>16357.753999741428</v>
      </c>
      <c r="L56" s="4">
        <v>40722.164368189471</v>
      </c>
      <c r="M56" s="4">
        <v>33810.675715415164</v>
      </c>
      <c r="N56" s="4">
        <v>6911.4886527743074</v>
      </c>
      <c r="O56" s="4">
        <v>148869.98974334553</v>
      </c>
      <c r="P56" s="4">
        <v>108327.20251378167</v>
      </c>
      <c r="Q56" s="16">
        <v>40542.787229563866</v>
      </c>
      <c r="R56" s="27">
        <v>36380.466753961402</v>
      </c>
      <c r="S56" s="4">
        <v>33510.538284829861</v>
      </c>
      <c r="T56" s="4">
        <v>2869.9284691315406</v>
      </c>
      <c r="U56" s="4">
        <v>52431.756999521298</v>
      </c>
      <c r="V56" s="4">
        <v>46345.171397910133</v>
      </c>
      <c r="W56" s="4">
        <v>6086.5856016111647</v>
      </c>
      <c r="X56" s="4">
        <f t="shared" si="0"/>
        <v>88812.2237534827</v>
      </c>
      <c r="Y56" s="4">
        <f t="shared" si="1"/>
        <v>79855.709682739995</v>
      </c>
      <c r="Z56" s="16">
        <f t="shared" si="2"/>
        <v>8956.5140707427054</v>
      </c>
      <c r="AA56" s="1"/>
      <c r="AB56" s="34"/>
      <c r="AC56" s="34"/>
      <c r="AD56" s="34"/>
    </row>
    <row r="57" spans="1:30" x14ac:dyDescent="0.3">
      <c r="B57" s="7" t="s">
        <v>53</v>
      </c>
      <c r="C57" s="26">
        <v>33107.147353543951</v>
      </c>
      <c r="D57" s="3">
        <v>20338.537820862708</v>
      </c>
      <c r="E57" s="3">
        <v>12768.609532681243</v>
      </c>
      <c r="F57" s="3">
        <v>34019.730392022204</v>
      </c>
      <c r="G57" s="3">
        <v>29614.479899396974</v>
      </c>
      <c r="H57" s="3">
        <v>4405.2504926252295</v>
      </c>
      <c r="I57" s="3">
        <v>40653.581231397839</v>
      </c>
      <c r="J57" s="3">
        <v>24491.616181566038</v>
      </c>
      <c r="K57" s="3">
        <v>16161.965049831801</v>
      </c>
      <c r="L57" s="3">
        <v>39767.595947022768</v>
      </c>
      <c r="M57" s="3">
        <v>33810.675715415164</v>
      </c>
      <c r="N57" s="3">
        <v>5956.9202316076044</v>
      </c>
      <c r="O57" s="3">
        <v>147548.05492398678</v>
      </c>
      <c r="P57" s="3">
        <v>108255.30961724088</v>
      </c>
      <c r="Q57" s="15">
        <v>39292.745306745899</v>
      </c>
      <c r="R57" s="26">
        <v>36259.287033422144</v>
      </c>
      <c r="S57" s="3">
        <v>33510.538284829861</v>
      </c>
      <c r="T57" s="3">
        <v>2748.7487485922829</v>
      </c>
      <c r="U57" s="3">
        <v>52112.469579950062</v>
      </c>
      <c r="V57" s="3">
        <v>46345.171397910133</v>
      </c>
      <c r="W57" s="3">
        <v>5767.2981820399291</v>
      </c>
      <c r="X57" s="3">
        <f t="shared" si="0"/>
        <v>88371.756613372214</v>
      </c>
      <c r="Y57" s="3">
        <f t="shared" si="1"/>
        <v>79855.709682739995</v>
      </c>
      <c r="Z57" s="15">
        <f t="shared" si="2"/>
        <v>8516.0469306322193</v>
      </c>
      <c r="AA57" s="1"/>
      <c r="AB57" s="34"/>
      <c r="AC57" s="34"/>
      <c r="AD57" s="34"/>
    </row>
    <row r="58" spans="1:30" x14ac:dyDescent="0.3">
      <c r="B58" s="7" t="s">
        <v>54</v>
      </c>
      <c r="C58" s="26">
        <v>13315.315242214339</v>
      </c>
      <c r="D58" s="3">
        <v>3381.7190238449048</v>
      </c>
      <c r="E58" s="3">
        <v>9933.5962183694355</v>
      </c>
      <c r="F58" s="3">
        <v>8672.5795185377028</v>
      </c>
      <c r="G58" s="3">
        <v>11210.40603896235</v>
      </c>
      <c r="H58" s="3">
        <v>-2537.8265204246472</v>
      </c>
      <c r="I58" s="3">
        <v>16550.240131813858</v>
      </c>
      <c r="J58" s="3">
        <v>5276.2442584253276</v>
      </c>
      <c r="K58" s="3">
        <v>11273.995873388531</v>
      </c>
      <c r="L58" s="3">
        <v>9219.5674742544725</v>
      </c>
      <c r="M58" s="3">
        <v>12329.651579420555</v>
      </c>
      <c r="N58" s="3">
        <v>-3110.0841051660827</v>
      </c>
      <c r="O58" s="3">
        <v>47757.702366820369</v>
      </c>
      <c r="P58" s="3">
        <v>32198.020900653137</v>
      </c>
      <c r="Q58" s="15">
        <v>15559.681466167232</v>
      </c>
      <c r="R58" s="26">
        <v>10704.84445102569</v>
      </c>
      <c r="S58" s="3">
        <v>13569.949183675199</v>
      </c>
      <c r="T58" s="3">
        <v>-2865.1047326495082</v>
      </c>
      <c r="U58" s="3">
        <v>17627.239146842061</v>
      </c>
      <c r="V58" s="3">
        <v>18853.022142581292</v>
      </c>
      <c r="W58" s="3">
        <v>-1225.7829957392314</v>
      </c>
      <c r="X58" s="3">
        <f t="shared" si="0"/>
        <v>28332.08359786775</v>
      </c>
      <c r="Y58" s="3">
        <f t="shared" si="1"/>
        <v>32422.971326256491</v>
      </c>
      <c r="Z58" s="15">
        <f t="shared" si="2"/>
        <v>-4090.8877283887414</v>
      </c>
      <c r="AA58" s="1"/>
      <c r="AB58" s="34"/>
      <c r="AC58" s="34"/>
      <c r="AD58" s="34"/>
    </row>
    <row r="59" spans="1:30" x14ac:dyDescent="0.3">
      <c r="B59" s="7" t="s">
        <v>55</v>
      </c>
      <c r="C59" s="26">
        <v>19791.832111329612</v>
      </c>
      <c r="D59" s="3">
        <v>16956.818797017804</v>
      </c>
      <c r="E59" s="3">
        <v>2835.0133143118073</v>
      </c>
      <c r="F59" s="3">
        <v>25347.150873484505</v>
      </c>
      <c r="G59" s="3">
        <v>18404.073860434622</v>
      </c>
      <c r="H59" s="3">
        <v>6943.0770130498822</v>
      </c>
      <c r="I59" s="3">
        <v>24103.34109958398</v>
      </c>
      <c r="J59" s="3">
        <v>19215.371923140709</v>
      </c>
      <c r="K59" s="3">
        <v>4887.9691764432719</v>
      </c>
      <c r="L59" s="3">
        <v>30548.028472768299</v>
      </c>
      <c r="M59" s="3">
        <v>21481.024135994609</v>
      </c>
      <c r="N59" s="3">
        <v>9067.0043367736907</v>
      </c>
      <c r="O59" s="3">
        <v>99790.352557166407</v>
      </c>
      <c r="P59" s="3">
        <v>76057.288716587733</v>
      </c>
      <c r="Q59" s="15">
        <v>23733.063840578674</v>
      </c>
      <c r="R59" s="26">
        <v>25554.442582396456</v>
      </c>
      <c r="S59" s="3">
        <v>19940.589101154663</v>
      </c>
      <c r="T59" s="3">
        <v>5613.8534812417929</v>
      </c>
      <c r="U59" s="3">
        <v>34485.230433108001</v>
      </c>
      <c r="V59" s="3">
        <v>27492.149255328837</v>
      </c>
      <c r="W59" s="3">
        <v>6993.0811777791641</v>
      </c>
      <c r="X59" s="3">
        <f t="shared" si="0"/>
        <v>60039.673015504457</v>
      </c>
      <c r="Y59" s="3">
        <f t="shared" si="1"/>
        <v>47432.738356483504</v>
      </c>
      <c r="Z59" s="15">
        <f t="shared" si="2"/>
        <v>12606.934659020953</v>
      </c>
      <c r="AA59" s="1"/>
      <c r="AB59" s="34"/>
      <c r="AC59" s="34"/>
      <c r="AD59" s="34"/>
    </row>
    <row r="60" spans="1:30" x14ac:dyDescent="0.3">
      <c r="B60" s="9" t="s">
        <v>56</v>
      </c>
      <c r="C60" s="26">
        <v>18896.485886568888</v>
      </c>
      <c r="D60" s="3">
        <v>16688.121371056324</v>
      </c>
      <c r="E60" s="3">
        <v>2208.3645155125632</v>
      </c>
      <c r="F60" s="3">
        <v>21257.161511619888</v>
      </c>
      <c r="G60" s="3">
        <v>18047.980945935353</v>
      </c>
      <c r="H60" s="3">
        <v>3209.1805656845354</v>
      </c>
      <c r="I60" s="3">
        <v>22381.414176498365</v>
      </c>
      <c r="J60" s="3">
        <v>18460.658279338353</v>
      </c>
      <c r="K60" s="3">
        <v>3920.755897160012</v>
      </c>
      <c r="L60" s="3">
        <v>26041.269201349525</v>
      </c>
      <c r="M60" s="3">
        <v>20677.829135295488</v>
      </c>
      <c r="N60" s="3">
        <v>5363.4400660540377</v>
      </c>
      <c r="O60" s="3">
        <v>88576.330776036659</v>
      </c>
      <c r="P60" s="3">
        <v>73874.589731625514</v>
      </c>
      <c r="Q60" s="15">
        <v>14701.741044411145</v>
      </c>
      <c r="R60" s="26">
        <v>23425.819504520114</v>
      </c>
      <c r="S60" s="3">
        <v>19401.20954230411</v>
      </c>
      <c r="T60" s="3">
        <v>4024.6099622160036</v>
      </c>
      <c r="U60" s="3">
        <v>28920.778774949482</v>
      </c>
      <c r="V60" s="3">
        <v>22753.392913302891</v>
      </c>
      <c r="W60" s="3">
        <v>6167.3858616465914</v>
      </c>
      <c r="X60" s="3">
        <f t="shared" si="0"/>
        <v>52346.598279469596</v>
      </c>
      <c r="Y60" s="3">
        <f t="shared" si="1"/>
        <v>42154.602455607004</v>
      </c>
      <c r="Z60" s="15">
        <f t="shared" si="2"/>
        <v>10191.995823862591</v>
      </c>
      <c r="AA60" s="1"/>
      <c r="AB60" s="34"/>
      <c r="AC60" s="34"/>
      <c r="AD60" s="34"/>
    </row>
    <row r="61" spans="1:30" x14ac:dyDescent="0.3">
      <c r="B61" s="7" t="s">
        <v>57</v>
      </c>
      <c r="C61" s="26">
        <v>171.57653927766552</v>
      </c>
      <c r="D61" s="3">
        <v>4.2832505284820104E-4</v>
      </c>
      <c r="E61" s="3">
        <v>171.57611095261268</v>
      </c>
      <c r="F61" s="3">
        <v>4.3745828373164685E-4</v>
      </c>
      <c r="G61" s="3">
        <v>71.891996669242772</v>
      </c>
      <c r="H61" s="3">
        <v>-71.891559210959045</v>
      </c>
      <c r="I61" s="3">
        <v>195.78942145611401</v>
      </c>
      <c r="J61" s="3">
        <v>4.7154648978913762E-4</v>
      </c>
      <c r="K61" s="3">
        <v>195.78894990962422</v>
      </c>
      <c r="L61" s="3">
        <v>954.56842116670441</v>
      </c>
      <c r="M61" s="3">
        <v>0</v>
      </c>
      <c r="N61" s="3">
        <v>954.56842116670441</v>
      </c>
      <c r="O61" s="3">
        <v>1321.9348193587675</v>
      </c>
      <c r="P61" s="3">
        <v>71.892896540785415</v>
      </c>
      <c r="Q61" s="15">
        <v>1250.0419228179821</v>
      </c>
      <c r="R61" s="26">
        <v>121.17972053925618</v>
      </c>
      <c r="S61" s="3">
        <v>0</v>
      </c>
      <c r="T61" s="3">
        <v>121.17972053925618</v>
      </c>
      <c r="U61" s="3">
        <v>319.28741957123572</v>
      </c>
      <c r="V61" s="3">
        <v>0</v>
      </c>
      <c r="W61" s="3">
        <v>319.28741957123572</v>
      </c>
      <c r="X61" s="3">
        <f t="shared" si="0"/>
        <v>440.46714011049187</v>
      </c>
      <c r="Y61" s="3">
        <f t="shared" si="1"/>
        <v>0</v>
      </c>
      <c r="Z61" s="15">
        <f t="shared" si="2"/>
        <v>440.46714011049187</v>
      </c>
      <c r="AA61" s="1"/>
      <c r="AB61" s="34"/>
      <c r="AC61" s="34"/>
      <c r="AD61" s="34"/>
    </row>
    <row r="62" spans="1:30" x14ac:dyDescent="0.3">
      <c r="B62" s="8" t="s">
        <v>58</v>
      </c>
      <c r="C62" s="27">
        <v>0</v>
      </c>
      <c r="D62" s="4">
        <v>62.269509469831405</v>
      </c>
      <c r="E62" s="4">
        <v>-62.269509469831405</v>
      </c>
      <c r="F62" s="4">
        <v>0</v>
      </c>
      <c r="G62" s="4">
        <v>1.3994107100647499</v>
      </c>
      <c r="H62" s="4">
        <v>-1.3994107100647499</v>
      </c>
      <c r="I62" s="4"/>
      <c r="J62" s="4">
        <v>1.5459742212205403</v>
      </c>
      <c r="K62" s="4">
        <v>-1.5459742212205403</v>
      </c>
      <c r="L62" s="4"/>
      <c r="M62" s="4">
        <v>7.2807477938126599</v>
      </c>
      <c r="N62" s="4">
        <v>-7.2807477938126599</v>
      </c>
      <c r="O62" s="4">
        <v>0</v>
      </c>
      <c r="P62" s="4">
        <v>72.49564219492936</v>
      </c>
      <c r="Q62" s="16">
        <v>-72.49564219492936</v>
      </c>
      <c r="R62" s="27">
        <v>0</v>
      </c>
      <c r="S62" s="4">
        <v>60.868819625142002</v>
      </c>
      <c r="T62" s="4">
        <v>-60.868819625142002</v>
      </c>
      <c r="U62" s="4">
        <v>0</v>
      </c>
      <c r="V62" s="4">
        <v>1.8285357744547199</v>
      </c>
      <c r="W62" s="4">
        <v>-1.8285357744547199</v>
      </c>
      <c r="X62" s="4">
        <f t="shared" si="0"/>
        <v>0</v>
      </c>
      <c r="Y62" s="4">
        <f t="shared" si="1"/>
        <v>62.697355399596724</v>
      </c>
      <c r="Z62" s="16">
        <f t="shared" si="2"/>
        <v>-62.697355399596724</v>
      </c>
      <c r="AA62" s="1"/>
      <c r="AB62" s="34"/>
      <c r="AC62" s="34"/>
      <c r="AD62" s="34"/>
    </row>
    <row r="63" spans="1:30" x14ac:dyDescent="0.3">
      <c r="B63" s="8" t="s">
        <v>59</v>
      </c>
      <c r="C63" s="27">
        <v>9142.8268237942957</v>
      </c>
      <c r="D63" s="4">
        <v>10834.275597691169</v>
      </c>
      <c r="E63" s="4">
        <v>-1691.4487738968728</v>
      </c>
      <c r="F63" s="4">
        <v>13487.870704600127</v>
      </c>
      <c r="G63" s="4">
        <v>12364.954487600193</v>
      </c>
      <c r="H63" s="4">
        <v>1122.9162169999345</v>
      </c>
      <c r="I63" s="4">
        <v>5606.0019889769219</v>
      </c>
      <c r="J63" s="4">
        <v>17883.955749448633</v>
      </c>
      <c r="K63" s="4">
        <v>-12277.953760471712</v>
      </c>
      <c r="L63" s="4">
        <v>16478.590917875626</v>
      </c>
      <c r="M63" s="4">
        <v>15418.192882267747</v>
      </c>
      <c r="N63" s="4">
        <v>1060.3980356078791</v>
      </c>
      <c r="O63" s="4">
        <v>44715.29043524697</v>
      </c>
      <c r="P63" s="4">
        <v>56501.378717007741</v>
      </c>
      <c r="Q63" s="16">
        <v>-11786.088281760771</v>
      </c>
      <c r="R63" s="27">
        <v>12933.911638641235</v>
      </c>
      <c r="S63" s="4">
        <v>14551.249448535844</v>
      </c>
      <c r="T63" s="4">
        <v>-1617.3378098946087</v>
      </c>
      <c r="U63" s="4">
        <v>13468.657279062285</v>
      </c>
      <c r="V63" s="4">
        <v>14184.173107663417</v>
      </c>
      <c r="W63" s="4">
        <v>-715.51582860113194</v>
      </c>
      <c r="X63" s="4">
        <f t="shared" si="0"/>
        <v>26402.56891770352</v>
      </c>
      <c r="Y63" s="4">
        <f t="shared" si="1"/>
        <v>28735.422556199261</v>
      </c>
      <c r="Z63" s="16">
        <f t="shared" si="2"/>
        <v>-2332.8536384957406</v>
      </c>
      <c r="AA63" s="1"/>
      <c r="AB63" s="34"/>
      <c r="AC63" s="34"/>
      <c r="AD63" s="34"/>
    </row>
    <row r="64" spans="1:30" x14ac:dyDescent="0.3">
      <c r="B64" s="8" t="s">
        <v>60</v>
      </c>
      <c r="C64" s="27">
        <v>181834.47867172572</v>
      </c>
      <c r="D64" s="4">
        <v>148018.14792931417</v>
      </c>
      <c r="E64" s="4">
        <v>33816.330742411548</v>
      </c>
      <c r="F64" s="4">
        <v>205807.09457561414</v>
      </c>
      <c r="G64" s="4">
        <v>192965.59627283516</v>
      </c>
      <c r="H64" s="4">
        <v>12841.498302778986</v>
      </c>
      <c r="I64" s="4">
        <v>216246.91605874739</v>
      </c>
      <c r="J64" s="4">
        <v>198955.49612344767</v>
      </c>
      <c r="K64" s="4">
        <v>17291.419935299724</v>
      </c>
      <c r="L64" s="4">
        <v>248032.87028556017</v>
      </c>
      <c r="M64" s="4">
        <v>222473.0020041907</v>
      </c>
      <c r="N64" s="4">
        <v>25559.868281369476</v>
      </c>
      <c r="O64" s="4">
        <v>851921.3595916474</v>
      </c>
      <c r="P64" s="4">
        <v>762412.2423297877</v>
      </c>
      <c r="Q64" s="16">
        <v>89509.117261859705</v>
      </c>
      <c r="R64" s="27">
        <v>265011.6187823409</v>
      </c>
      <c r="S64" s="4">
        <v>250336.1771564486</v>
      </c>
      <c r="T64" s="4">
        <v>14675.441625892301</v>
      </c>
      <c r="U64" s="4">
        <v>307885.37709974579</v>
      </c>
      <c r="V64" s="4">
        <v>277367.75303962792</v>
      </c>
      <c r="W64" s="4">
        <v>30517.624060117872</v>
      </c>
      <c r="X64" s="4">
        <f t="shared" si="0"/>
        <v>572896.99588208669</v>
      </c>
      <c r="Y64" s="4">
        <f t="shared" si="1"/>
        <v>527703.93019607652</v>
      </c>
      <c r="Z64" s="16">
        <f t="shared" si="2"/>
        <v>45193.065686010174</v>
      </c>
      <c r="AA64" s="1"/>
      <c r="AB64" s="34"/>
      <c r="AC64" s="34"/>
      <c r="AD64" s="34"/>
    </row>
    <row r="65" spans="2:30" x14ac:dyDescent="0.3">
      <c r="B65" s="8" t="s">
        <v>61</v>
      </c>
      <c r="C65" s="27"/>
      <c r="D65" s="4">
        <v>417.57787035954061</v>
      </c>
      <c r="E65" s="4">
        <v>-417.57787035954061</v>
      </c>
      <c r="F65" s="4">
        <v>963.49823420782559</v>
      </c>
      <c r="G65" s="4">
        <v>0</v>
      </c>
      <c r="H65" s="4">
        <v>963.49823420782559</v>
      </c>
      <c r="I65" s="4">
        <v>0</v>
      </c>
      <c r="J65" s="4">
        <v>861.93768533568709</v>
      </c>
      <c r="K65" s="4">
        <v>-861.93768533568709</v>
      </c>
      <c r="L65" s="4">
        <v>624.42342708376054</v>
      </c>
      <c r="M65" s="4">
        <v>0</v>
      </c>
      <c r="N65" s="4">
        <v>624.42342708376054</v>
      </c>
      <c r="O65" s="4">
        <v>1587.9216612915861</v>
      </c>
      <c r="P65" s="4">
        <v>1279.5155556952277</v>
      </c>
      <c r="Q65" s="16">
        <v>308.40610559635843</v>
      </c>
      <c r="R65" s="27">
        <v>796.26419166916367</v>
      </c>
      <c r="S65" s="4">
        <v>0</v>
      </c>
      <c r="T65" s="4">
        <v>796.26419166916367</v>
      </c>
      <c r="U65" s="4">
        <v>0</v>
      </c>
      <c r="V65" s="4">
        <v>721.80836147449918</v>
      </c>
      <c r="W65" s="4">
        <v>-721.80836147449918</v>
      </c>
      <c r="X65" s="4">
        <f t="shared" si="0"/>
        <v>796.26419166916367</v>
      </c>
      <c r="Y65" s="4">
        <f t="shared" si="1"/>
        <v>721.80836147449918</v>
      </c>
      <c r="Z65" s="16">
        <f t="shared" si="2"/>
        <v>74.455830194664486</v>
      </c>
      <c r="AA65" s="1"/>
      <c r="AB65" s="34"/>
      <c r="AC65" s="34"/>
      <c r="AD65" s="34"/>
    </row>
    <row r="66" spans="2:30" x14ac:dyDescent="0.3">
      <c r="B66" s="8" t="s">
        <v>62</v>
      </c>
      <c r="C66" s="27">
        <v>403470.43514587515</v>
      </c>
      <c r="D66" s="4">
        <v>379038.84620214812</v>
      </c>
      <c r="E66" s="4">
        <v>24431.588943727023</v>
      </c>
      <c r="F66" s="4">
        <v>438440.59071971028</v>
      </c>
      <c r="G66" s="4">
        <v>435922.00893032516</v>
      </c>
      <c r="H66" s="4">
        <v>2518.5817893851199</v>
      </c>
      <c r="I66" s="4">
        <v>452266.76452060282</v>
      </c>
      <c r="J66" s="4">
        <v>446268.59648562438</v>
      </c>
      <c r="K66" s="4">
        <v>5998.1680349784438</v>
      </c>
      <c r="L66" s="4">
        <v>502191.24108646577</v>
      </c>
      <c r="M66" s="4">
        <v>471437.63618981733</v>
      </c>
      <c r="N66" s="4">
        <v>30753.604896648438</v>
      </c>
      <c r="O66" s="4">
        <v>1796369.0314726541</v>
      </c>
      <c r="P66" s="4">
        <v>1732667.0878079152</v>
      </c>
      <c r="Q66" s="16">
        <v>63701.943664738908</v>
      </c>
      <c r="R66" s="27">
        <v>507449.17770758684</v>
      </c>
      <c r="S66" s="4">
        <v>502223.19897196448</v>
      </c>
      <c r="T66" s="4">
        <v>5225.9787356223678</v>
      </c>
      <c r="U66" s="4">
        <v>553556.83682593284</v>
      </c>
      <c r="V66" s="4">
        <v>534943.32993139827</v>
      </c>
      <c r="W66" s="4">
        <v>18613.50689453457</v>
      </c>
      <c r="X66" s="4">
        <f t="shared" si="0"/>
        <v>1061006.0145335197</v>
      </c>
      <c r="Y66" s="4">
        <f t="shared" si="1"/>
        <v>1037166.5289033628</v>
      </c>
      <c r="Z66" s="16">
        <f t="shared" si="2"/>
        <v>23839.485630156938</v>
      </c>
      <c r="AA66" s="1"/>
      <c r="AB66" s="34"/>
      <c r="AC66" s="34"/>
      <c r="AD66" s="34"/>
    </row>
    <row r="67" spans="2:30" x14ac:dyDescent="0.3">
      <c r="B67" s="8" t="s">
        <v>63</v>
      </c>
      <c r="C67" s="27">
        <v>0</v>
      </c>
      <c r="D67" s="4">
        <v>24431.588943727053</v>
      </c>
      <c r="E67" s="4">
        <v>-24431.588943727053</v>
      </c>
      <c r="F67" s="4">
        <v>0</v>
      </c>
      <c r="G67" s="4">
        <v>2518.5817893851381</v>
      </c>
      <c r="H67" s="4">
        <v>-2518.5817893851381</v>
      </c>
      <c r="I67" s="4">
        <v>0</v>
      </c>
      <c r="J67" s="4">
        <v>5998.1680349784738</v>
      </c>
      <c r="K67" s="4">
        <v>-5998.1680349784738</v>
      </c>
      <c r="L67" s="4">
        <v>0</v>
      </c>
      <c r="M67" s="4">
        <v>30753.604896648409</v>
      </c>
      <c r="N67" s="4">
        <v>-30753.604896648409</v>
      </c>
      <c r="O67" s="4">
        <v>0</v>
      </c>
      <c r="P67" s="4">
        <v>63701.943664739076</v>
      </c>
      <c r="Q67" s="16">
        <v>-63701.943664739076</v>
      </c>
      <c r="R67" s="27">
        <v>0</v>
      </c>
      <c r="S67" s="4">
        <v>5225.9787356223196</v>
      </c>
      <c r="T67" s="4">
        <v>-5225.9787356223196</v>
      </c>
      <c r="U67" s="4">
        <v>0</v>
      </c>
      <c r="V67" s="4">
        <v>18613.506894534621</v>
      </c>
      <c r="W67" s="4">
        <v>-18613.506894534621</v>
      </c>
      <c r="X67" s="4">
        <f t="shared" si="0"/>
        <v>0</v>
      </c>
      <c r="Y67" s="4">
        <f t="shared" si="1"/>
        <v>23839.485630156942</v>
      </c>
      <c r="Z67" s="16">
        <f t="shared" si="2"/>
        <v>-23839.485630156942</v>
      </c>
      <c r="AA67" s="1"/>
      <c r="AB67" s="34"/>
      <c r="AC67" s="34"/>
      <c r="AD67" s="34"/>
    </row>
    <row r="68" spans="2:30" x14ac:dyDescent="0.3">
      <c r="B68" s="7" t="s">
        <v>64</v>
      </c>
      <c r="C68" s="26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15">
        <v>0</v>
      </c>
      <c r="R68" s="26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f t="shared" si="0"/>
        <v>0</v>
      </c>
      <c r="Y68" s="3">
        <f t="shared" si="1"/>
        <v>0</v>
      </c>
      <c r="Z68" s="15">
        <f t="shared" si="2"/>
        <v>0</v>
      </c>
      <c r="AA68" s="1"/>
      <c r="AB68" s="34"/>
      <c r="AC68" s="34"/>
      <c r="AD68" s="34"/>
    </row>
    <row r="69" spans="2:30" x14ac:dyDescent="0.3">
      <c r="B69" s="7" t="s">
        <v>65</v>
      </c>
      <c r="C69" s="26"/>
      <c r="D69" s="3">
        <v>24431.588943727053</v>
      </c>
      <c r="E69" s="3">
        <v>-24431.588943727053</v>
      </c>
      <c r="F69" s="3">
        <v>0</v>
      </c>
      <c r="G69" s="3">
        <v>2518.5817893851381</v>
      </c>
      <c r="H69" s="3">
        <v>-2518.5817893851381</v>
      </c>
      <c r="I69" s="3"/>
      <c r="J69" s="3">
        <v>5998.1680349784738</v>
      </c>
      <c r="K69" s="3">
        <v>-5998.1680349784738</v>
      </c>
      <c r="L69" s="3"/>
      <c r="M69" s="3">
        <v>30753.604896648409</v>
      </c>
      <c r="N69" s="3">
        <v>-30753.604896648409</v>
      </c>
      <c r="O69" s="3">
        <v>0</v>
      </c>
      <c r="P69" s="3">
        <v>63701.943664739076</v>
      </c>
      <c r="Q69" s="15">
        <v>-63701.943664739076</v>
      </c>
      <c r="R69" s="26"/>
      <c r="S69" s="3">
        <v>5225.9787356223196</v>
      </c>
      <c r="T69" s="3">
        <v>-5225.9787356223196</v>
      </c>
      <c r="U69" s="3">
        <v>0</v>
      </c>
      <c r="V69" s="3">
        <v>18613.506894534621</v>
      </c>
      <c r="W69" s="3">
        <v>-18613.506894534621</v>
      </c>
      <c r="X69" s="3">
        <f t="shared" si="0"/>
        <v>0</v>
      </c>
      <c r="Y69" s="3">
        <f t="shared" si="1"/>
        <v>23839.485630156942</v>
      </c>
      <c r="Z69" s="15">
        <f t="shared" si="2"/>
        <v>-23839.485630156942</v>
      </c>
      <c r="AA69" s="1"/>
      <c r="AB69" s="34"/>
      <c r="AC69" s="34"/>
      <c r="AD69" s="34"/>
    </row>
    <row r="70" spans="2:30" x14ac:dyDescent="0.3">
      <c r="B70" s="7" t="s">
        <v>66</v>
      </c>
      <c r="C70" s="2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15"/>
      <c r="R70" s="26"/>
      <c r="S70" s="3"/>
      <c r="T70" s="3"/>
      <c r="U70" s="3"/>
      <c r="V70" s="3"/>
      <c r="W70" s="3"/>
      <c r="X70" s="3"/>
      <c r="Y70" s="3"/>
      <c r="Z70" s="15"/>
      <c r="AA70" s="1"/>
    </row>
    <row r="71" spans="2:30" ht="19.5" thickBot="1" x14ac:dyDescent="0.35">
      <c r="B71" s="14" t="s">
        <v>68</v>
      </c>
      <c r="C71" s="30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3"/>
      <c r="R71" s="30"/>
      <c r="S71" s="22"/>
      <c r="T71" s="22"/>
      <c r="U71" s="22"/>
      <c r="V71" s="22"/>
      <c r="W71" s="22"/>
      <c r="X71" s="22"/>
      <c r="Y71" s="22"/>
      <c r="Z71" s="23"/>
      <c r="AA71" s="1"/>
    </row>
    <row r="72" spans="2:30" x14ac:dyDescent="0.3">
      <c r="B72" s="1" t="s">
        <v>67</v>
      </c>
      <c r="AA72" s="1"/>
    </row>
    <row r="73" spans="2:30" x14ac:dyDescent="0.3">
      <c r="AA73" s="1"/>
    </row>
    <row r="74" spans="2:30" ht="18" hidden="1" customHeight="1" x14ac:dyDescent="0.3">
      <c r="U74" s="31"/>
      <c r="V74" s="31"/>
      <c r="W74" s="31"/>
      <c r="AA74" s="1"/>
    </row>
    <row r="75" spans="2:30" ht="18" hidden="1" customHeight="1" x14ac:dyDescent="0.3">
      <c r="U75" s="31"/>
      <c r="V75" s="31"/>
      <c r="W75" s="31"/>
      <c r="AA75" s="1"/>
    </row>
    <row r="76" spans="2:30" ht="18" hidden="1" customHeight="1" x14ac:dyDescent="0.3">
      <c r="U76" s="31"/>
      <c r="V76" s="31"/>
      <c r="W76" s="31"/>
      <c r="AA76" s="1"/>
    </row>
    <row r="77" spans="2:30" ht="18" hidden="1" customHeight="1" x14ac:dyDescent="0.3">
      <c r="U77" s="31"/>
      <c r="V77" s="31"/>
      <c r="W77" s="31"/>
      <c r="AA77" s="1"/>
    </row>
    <row r="78" spans="2:30" ht="18" hidden="1" customHeight="1" x14ac:dyDescent="0.3">
      <c r="U78" s="31"/>
      <c r="V78" s="31"/>
      <c r="W78" s="31"/>
      <c r="AA78" s="1"/>
    </row>
    <row r="79" spans="2:30" ht="18" hidden="1" customHeight="1" x14ac:dyDescent="0.3">
      <c r="U79" s="31"/>
      <c r="V79" s="31"/>
      <c r="W79" s="31"/>
      <c r="AA79" s="1"/>
    </row>
    <row r="80" spans="2:30" ht="18" hidden="1" customHeight="1" x14ac:dyDescent="0.3">
      <c r="U80" s="31"/>
      <c r="V80" s="31"/>
      <c r="W80" s="31"/>
      <c r="AA80" s="1"/>
    </row>
    <row r="81" spans="21:27" ht="18" hidden="1" customHeight="1" x14ac:dyDescent="0.3">
      <c r="U81" s="31"/>
      <c r="V81" s="31"/>
      <c r="W81" s="31"/>
      <c r="AA81" s="1"/>
    </row>
    <row r="82" spans="21:27" ht="18" hidden="1" customHeight="1" x14ac:dyDescent="0.3">
      <c r="U82" s="31"/>
      <c r="V82" s="31"/>
      <c r="W82" s="31"/>
      <c r="AA82" s="1"/>
    </row>
    <row r="83" spans="21:27" ht="18" hidden="1" customHeight="1" x14ac:dyDescent="0.3">
      <c r="U83" s="31"/>
      <c r="V83" s="31"/>
      <c r="W83" s="31"/>
      <c r="AA83" s="1"/>
    </row>
    <row r="84" spans="21:27" ht="18" hidden="1" customHeight="1" x14ac:dyDescent="0.3">
      <c r="U84" s="31"/>
      <c r="V84" s="31"/>
      <c r="W84" s="31"/>
      <c r="AA84" s="1"/>
    </row>
    <row r="85" spans="21:27" ht="18" hidden="1" customHeight="1" x14ac:dyDescent="0.3">
      <c r="U85" s="31"/>
      <c r="V85" s="31"/>
      <c r="W85" s="31"/>
      <c r="AA85" s="1"/>
    </row>
    <row r="86" spans="21:27" ht="18" hidden="1" customHeight="1" x14ac:dyDescent="0.3">
      <c r="U86" s="31"/>
      <c r="V86" s="31"/>
      <c r="W86" s="31"/>
      <c r="AA86" s="1"/>
    </row>
    <row r="87" spans="21:27" ht="18" hidden="1" customHeight="1" x14ac:dyDescent="0.3">
      <c r="U87" s="31"/>
      <c r="V87" s="31"/>
      <c r="W87" s="31"/>
      <c r="AA87" s="1"/>
    </row>
    <row r="88" spans="21:27" ht="18" hidden="1" customHeight="1" x14ac:dyDescent="0.3">
      <c r="U88" s="31"/>
      <c r="V88" s="31"/>
      <c r="W88" s="31"/>
      <c r="AA88" s="1"/>
    </row>
    <row r="89" spans="21:27" ht="18" hidden="1" customHeight="1" x14ac:dyDescent="0.3">
      <c r="U89" s="31"/>
      <c r="V89" s="31"/>
      <c r="W89" s="31"/>
      <c r="AA89" s="1"/>
    </row>
    <row r="90" spans="21:27" ht="18" hidden="1" customHeight="1" x14ac:dyDescent="0.3">
      <c r="U90" s="31"/>
      <c r="V90" s="31"/>
      <c r="W90" s="31"/>
      <c r="AA90" s="1"/>
    </row>
    <row r="91" spans="21:27" ht="18" hidden="1" customHeight="1" x14ac:dyDescent="0.3">
      <c r="U91" s="31"/>
      <c r="V91" s="31"/>
      <c r="W91" s="31"/>
      <c r="AA91" s="1"/>
    </row>
    <row r="92" spans="21:27" ht="18" hidden="1" customHeight="1" x14ac:dyDescent="0.3">
      <c r="U92" s="31"/>
      <c r="V92" s="31"/>
      <c r="W92" s="31"/>
      <c r="AA92" s="1"/>
    </row>
    <row r="93" spans="21:27" ht="18" hidden="1" customHeight="1" x14ac:dyDescent="0.3">
      <c r="U93" s="31"/>
      <c r="V93" s="31"/>
      <c r="W93" s="31"/>
      <c r="AA93" s="1"/>
    </row>
    <row r="94" spans="21:27" ht="18" hidden="1" customHeight="1" x14ac:dyDescent="0.3">
      <c r="U94" s="31"/>
      <c r="V94" s="31"/>
      <c r="W94" s="31"/>
      <c r="AA94" s="1"/>
    </row>
    <row r="95" spans="21:27" ht="18" hidden="1" customHeight="1" x14ac:dyDescent="0.3">
      <c r="U95" s="31"/>
      <c r="V95" s="31"/>
      <c r="W95" s="31"/>
      <c r="AA95" s="1"/>
    </row>
    <row r="96" spans="21:27" ht="18" hidden="1" customHeight="1" x14ac:dyDescent="0.3">
      <c r="U96" s="31"/>
      <c r="V96" s="31"/>
      <c r="W96" s="31"/>
      <c r="AA96" s="1"/>
    </row>
    <row r="97" spans="21:27" ht="18" hidden="1" customHeight="1" x14ac:dyDescent="0.3">
      <c r="U97" s="31"/>
      <c r="V97" s="31"/>
      <c r="W97" s="31"/>
      <c r="AA97" s="1"/>
    </row>
    <row r="98" spans="21:27" ht="18" hidden="1" customHeight="1" x14ac:dyDescent="0.3">
      <c r="U98" s="31"/>
      <c r="V98" s="31"/>
      <c r="W98" s="31"/>
      <c r="AA98" s="1"/>
    </row>
    <row r="99" spans="21:27" ht="18" hidden="1" customHeight="1" x14ac:dyDescent="0.3">
      <c r="U99" s="31"/>
      <c r="V99" s="31"/>
      <c r="W99" s="31"/>
      <c r="AA99" s="1"/>
    </row>
    <row r="100" spans="21:27" ht="18" hidden="1" customHeight="1" x14ac:dyDescent="0.3">
      <c r="U100" s="31"/>
      <c r="V100" s="31"/>
      <c r="W100" s="31"/>
      <c r="AA100" s="1"/>
    </row>
    <row r="101" spans="21:27" ht="18" hidden="1" customHeight="1" x14ac:dyDescent="0.3">
      <c r="U101" s="31"/>
      <c r="V101" s="31"/>
      <c r="W101" s="31"/>
      <c r="AA101" s="1"/>
    </row>
    <row r="102" spans="21:27" ht="18" hidden="1" customHeight="1" x14ac:dyDescent="0.3">
      <c r="U102" s="31"/>
      <c r="V102" s="31"/>
      <c r="W102" s="31"/>
      <c r="AA102" s="1"/>
    </row>
    <row r="103" spans="21:27" ht="18" hidden="1" customHeight="1" x14ac:dyDescent="0.3">
      <c r="U103" s="31"/>
      <c r="V103" s="31"/>
      <c r="W103" s="31"/>
      <c r="AA103" s="1"/>
    </row>
    <row r="104" spans="21:27" ht="18" hidden="1" customHeight="1" x14ac:dyDescent="0.3">
      <c r="U104" s="31"/>
      <c r="V104" s="31"/>
      <c r="W104" s="31"/>
      <c r="AA104" s="1"/>
    </row>
    <row r="105" spans="21:27" ht="18" hidden="1" customHeight="1" x14ac:dyDescent="0.3">
      <c r="U105" s="31"/>
      <c r="V105" s="31"/>
      <c r="W105" s="31"/>
      <c r="AA105" s="1"/>
    </row>
    <row r="106" spans="21:27" ht="18" hidden="1" customHeight="1" x14ac:dyDescent="0.3">
      <c r="U106" s="31"/>
      <c r="V106" s="31"/>
      <c r="W106" s="31"/>
      <c r="AA106" s="1"/>
    </row>
    <row r="107" spans="21:27" ht="18" hidden="1" customHeight="1" x14ac:dyDescent="0.3">
      <c r="U107" s="31"/>
      <c r="V107" s="31"/>
      <c r="W107" s="31"/>
      <c r="AA107" s="1"/>
    </row>
    <row r="108" spans="21:27" ht="18" hidden="1" customHeight="1" x14ac:dyDescent="0.3">
      <c r="U108" s="31"/>
      <c r="V108" s="31"/>
      <c r="W108" s="31"/>
      <c r="AA108" s="1"/>
    </row>
    <row r="109" spans="21:27" ht="18" hidden="1" customHeight="1" x14ac:dyDescent="0.3">
      <c r="U109" s="31"/>
      <c r="V109" s="31"/>
      <c r="W109" s="31"/>
      <c r="AA109" s="1"/>
    </row>
    <row r="110" spans="21:27" ht="18" hidden="1" customHeight="1" x14ac:dyDescent="0.3">
      <c r="U110" s="31"/>
      <c r="V110" s="31"/>
      <c r="W110" s="31"/>
      <c r="AA110" s="1"/>
    </row>
    <row r="111" spans="21:27" ht="18" hidden="1" customHeight="1" x14ac:dyDescent="0.3">
      <c r="U111" s="31"/>
      <c r="V111" s="31"/>
      <c r="W111" s="31"/>
      <c r="AA111" s="1"/>
    </row>
    <row r="112" spans="21:27" ht="18" hidden="1" customHeight="1" x14ac:dyDescent="0.3">
      <c r="U112" s="31"/>
      <c r="V112" s="31"/>
      <c r="W112" s="31"/>
      <c r="AA112" s="1"/>
    </row>
    <row r="113" spans="21:27" ht="18" hidden="1" customHeight="1" x14ac:dyDescent="0.3">
      <c r="U113" s="31"/>
      <c r="V113" s="31"/>
      <c r="W113" s="31"/>
      <c r="AA113" s="1"/>
    </row>
    <row r="114" spans="21:27" ht="18" hidden="1" customHeight="1" x14ac:dyDescent="0.3">
      <c r="U114" s="31"/>
      <c r="V114" s="31"/>
      <c r="W114" s="31"/>
      <c r="AA114" s="1"/>
    </row>
    <row r="115" spans="21:27" ht="18" hidden="1" customHeight="1" x14ac:dyDescent="0.3">
      <c r="U115" s="31"/>
      <c r="V115" s="31"/>
      <c r="W115" s="31"/>
      <c r="AA115" s="1"/>
    </row>
    <row r="116" spans="21:27" ht="18" hidden="1" customHeight="1" x14ac:dyDescent="0.3">
      <c r="U116" s="31"/>
      <c r="V116" s="31"/>
      <c r="W116" s="31"/>
      <c r="AA116" s="1"/>
    </row>
    <row r="117" spans="21:27" ht="18" hidden="1" customHeight="1" x14ac:dyDescent="0.3">
      <c r="U117" s="31"/>
      <c r="V117" s="31"/>
      <c r="W117" s="31"/>
      <c r="AA117" s="1"/>
    </row>
    <row r="118" spans="21:27" ht="18" hidden="1" customHeight="1" x14ac:dyDescent="0.3">
      <c r="U118" s="31"/>
      <c r="V118" s="31"/>
      <c r="W118" s="31"/>
      <c r="AA118" s="1"/>
    </row>
    <row r="119" spans="21:27" ht="18" hidden="1" customHeight="1" x14ac:dyDescent="0.3">
      <c r="U119" s="31"/>
      <c r="V119" s="31"/>
      <c r="W119" s="31"/>
      <c r="AA119" s="1"/>
    </row>
    <row r="120" spans="21:27" ht="18" hidden="1" customHeight="1" x14ac:dyDescent="0.3">
      <c r="U120" s="31"/>
      <c r="V120" s="31"/>
      <c r="W120" s="31"/>
      <c r="AA120" s="1"/>
    </row>
    <row r="121" spans="21:27" ht="18" hidden="1" customHeight="1" x14ac:dyDescent="0.3">
      <c r="U121" s="31"/>
      <c r="V121" s="31"/>
      <c r="W121" s="31"/>
      <c r="AA121" s="1"/>
    </row>
    <row r="122" spans="21:27" ht="18" hidden="1" customHeight="1" x14ac:dyDescent="0.3">
      <c r="U122" s="31"/>
      <c r="V122" s="31"/>
      <c r="W122" s="31"/>
      <c r="AA122" s="1"/>
    </row>
    <row r="123" spans="21:27" ht="18" hidden="1" customHeight="1" x14ac:dyDescent="0.3">
      <c r="U123" s="31"/>
      <c r="V123" s="31"/>
      <c r="W123" s="31"/>
      <c r="AA123" s="1"/>
    </row>
    <row r="124" spans="21:27" ht="18" hidden="1" customHeight="1" x14ac:dyDescent="0.3">
      <c r="U124" s="31"/>
      <c r="V124" s="31"/>
      <c r="W124" s="31"/>
      <c r="AA124" s="1"/>
    </row>
    <row r="125" spans="21:27" ht="18" hidden="1" customHeight="1" x14ac:dyDescent="0.3">
      <c r="U125" s="31"/>
      <c r="V125" s="31"/>
      <c r="W125" s="31"/>
      <c r="AA125" s="1"/>
    </row>
    <row r="126" spans="21:27" ht="18" hidden="1" customHeight="1" x14ac:dyDescent="0.3">
      <c r="U126" s="31"/>
      <c r="V126" s="31"/>
      <c r="W126" s="31"/>
      <c r="AA126" s="1"/>
    </row>
    <row r="127" spans="21:27" ht="18" hidden="1" customHeight="1" x14ac:dyDescent="0.3">
      <c r="U127" s="31"/>
      <c r="V127" s="31"/>
      <c r="W127" s="31"/>
      <c r="AA127" s="1"/>
    </row>
    <row r="128" spans="21:27" ht="18" hidden="1" customHeight="1" x14ac:dyDescent="0.3">
      <c r="U128" s="31"/>
      <c r="V128" s="31"/>
      <c r="W128" s="31"/>
      <c r="AA128" s="1"/>
    </row>
    <row r="129" spans="21:27" ht="18" hidden="1" customHeight="1" x14ac:dyDescent="0.3">
      <c r="U129" s="31"/>
      <c r="V129" s="31"/>
      <c r="W129" s="31"/>
      <c r="AA129" s="1"/>
    </row>
    <row r="130" spans="21:27" ht="18" hidden="1" customHeight="1" x14ac:dyDescent="0.3">
      <c r="U130" s="31"/>
      <c r="V130" s="31"/>
      <c r="W130" s="31"/>
      <c r="AA130" s="1"/>
    </row>
    <row r="131" spans="21:27" ht="18" hidden="1" customHeight="1" x14ac:dyDescent="0.3">
      <c r="U131" s="31"/>
      <c r="V131" s="31"/>
      <c r="W131" s="31"/>
      <c r="AA131" s="1"/>
    </row>
    <row r="132" spans="21:27" ht="18" hidden="1" customHeight="1" x14ac:dyDescent="0.3">
      <c r="U132" s="31"/>
      <c r="V132" s="31"/>
      <c r="W132" s="31"/>
      <c r="AA132" s="1"/>
    </row>
    <row r="133" spans="21:27" ht="18" hidden="1" customHeight="1" x14ac:dyDescent="0.3">
      <c r="U133" s="31"/>
      <c r="V133" s="31"/>
      <c r="W133" s="31"/>
      <c r="AA133" s="1"/>
    </row>
    <row r="134" spans="21:27" ht="18" hidden="1" customHeight="1" x14ac:dyDescent="0.3">
      <c r="U134" s="31"/>
      <c r="V134" s="31"/>
      <c r="W134" s="31"/>
      <c r="AA134" s="1"/>
    </row>
    <row r="135" spans="21:27" ht="18" hidden="1" customHeight="1" x14ac:dyDescent="0.3">
      <c r="U135" s="31"/>
      <c r="V135" s="31"/>
      <c r="W135" s="31"/>
      <c r="AA135" s="1"/>
    </row>
    <row r="136" spans="21:27" ht="18" hidden="1" customHeight="1" x14ac:dyDescent="0.3">
      <c r="U136" s="31"/>
      <c r="V136" s="31"/>
      <c r="W136" s="31"/>
      <c r="AA136" s="1"/>
    </row>
    <row r="137" spans="21:27" ht="18" hidden="1" customHeight="1" x14ac:dyDescent="0.3">
      <c r="AA137" s="1"/>
    </row>
    <row r="138" spans="21:27" ht="18" hidden="1" customHeight="1" x14ac:dyDescent="0.3">
      <c r="AA138" s="1"/>
    </row>
    <row r="139" spans="21:27" ht="18" hidden="1" customHeight="1" x14ac:dyDescent="0.3">
      <c r="AA139" s="1"/>
    </row>
    <row r="140" spans="21:27" ht="18" hidden="1" customHeight="1" x14ac:dyDescent="0.3">
      <c r="AA140" s="1"/>
    </row>
    <row r="141" spans="21:27" ht="18" hidden="1" customHeight="1" x14ac:dyDescent="0.3">
      <c r="AA141" s="1"/>
    </row>
    <row r="142" spans="21:27" ht="18" hidden="1" customHeight="1" x14ac:dyDescent="0.3">
      <c r="AA142" s="1"/>
    </row>
    <row r="143" spans="21:27" ht="18" hidden="1" customHeight="1" x14ac:dyDescent="0.3">
      <c r="AA143" s="1"/>
    </row>
    <row r="144" spans="21:27" ht="18" hidden="1" customHeight="1" x14ac:dyDescent="0.3">
      <c r="AA144" s="1"/>
    </row>
    <row r="145" x14ac:dyDescent="0.3"/>
    <row r="218" spans="27:27" ht="18" hidden="1" customHeight="1" x14ac:dyDescent="0.3">
      <c r="AA218" s="1"/>
    </row>
    <row r="219" spans="27:27" ht="18" hidden="1" customHeight="1" x14ac:dyDescent="0.3">
      <c r="AA219" s="1"/>
    </row>
    <row r="220" spans="27:27" ht="18" hidden="1" customHeight="1" x14ac:dyDescent="0.3">
      <c r="AA220" s="1"/>
    </row>
  </sheetData>
  <mergeCells count="10">
    <mergeCell ref="X4:Z4"/>
    <mergeCell ref="B2:Z2"/>
    <mergeCell ref="B3:Z3"/>
    <mergeCell ref="C4:E4"/>
    <mergeCell ref="F4:H4"/>
    <mergeCell ref="I4:K4"/>
    <mergeCell ref="L4:N4"/>
    <mergeCell ref="O4:Q4"/>
    <mergeCell ref="U4:W4"/>
    <mergeCell ref="R4:T4"/>
  </mergeCells>
  <conditionalFormatting sqref="C6:D14 C15:N15 C16:D25">
    <cfRule type="cellIs" dxfId="15" priority="7" operator="lessThan">
      <formula>0</formula>
    </cfRule>
  </conditionalFormatting>
  <conditionalFormatting sqref="C27:D68">
    <cfRule type="cellIs" dxfId="14" priority="8" operator="lessThan">
      <formula>0</formula>
    </cfRule>
  </conditionalFormatting>
  <conditionalFormatting sqref="C71:D71">
    <cfRule type="cellIs" dxfId="13" priority="5" operator="lessThan">
      <formula>0</formula>
    </cfRule>
  </conditionalFormatting>
  <conditionalFormatting sqref="O6:P6">
    <cfRule type="cellIs" dxfId="12" priority="6" operator="lessThan">
      <formula>0</formula>
    </cfRule>
  </conditionalFormatting>
  <conditionalFormatting sqref="R6:S14 R15:W15 R16:S25">
    <cfRule type="cellIs" dxfId="11" priority="3" operator="lessThan">
      <formula>0</formula>
    </cfRule>
  </conditionalFormatting>
  <conditionalFormatting sqref="R27:S68">
    <cfRule type="cellIs" dxfId="10" priority="4" operator="lessThan">
      <formula>0</formula>
    </cfRule>
  </conditionalFormatting>
  <conditionalFormatting sqref="R71:S71">
    <cfRule type="cellIs" dxfId="9" priority="2" operator="lessThan">
      <formula>0</formula>
    </cfRule>
  </conditionalFormatting>
  <conditionalFormatting sqref="X6:Y6">
    <cfRule type="cellIs" dxfId="8" priority="1" operator="lessThan">
      <formula>0</formula>
    </cfRule>
  </conditionalFormatting>
  <printOptions horizontalCentered="1"/>
  <pageMargins left="0.25" right="0.25" top="0.36" bottom="0.75" header="0.3" footer="0.3"/>
  <pageSetup paperSize="9" scale="4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220"/>
  <sheetViews>
    <sheetView tabSelected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T19" sqref="T19"/>
    </sheetView>
  </sheetViews>
  <sheetFormatPr defaultColWidth="0" defaultRowHeight="18.75" zeroHeight="1" x14ac:dyDescent="0.3"/>
  <cols>
    <col min="1" max="1" width="2.5703125" style="1" customWidth="1"/>
    <col min="2" max="2" width="61.85546875" style="1" customWidth="1"/>
    <col min="3" max="4" width="12.7109375" style="1" bestFit="1" customWidth="1"/>
    <col min="5" max="5" width="12.140625" style="1" bestFit="1" customWidth="1"/>
    <col min="6" max="7" width="12.7109375" style="1" bestFit="1" customWidth="1"/>
    <col min="8" max="8" width="12.140625" style="1" bestFit="1" customWidth="1"/>
    <col min="9" max="10" width="12.7109375" style="1" bestFit="1" customWidth="1"/>
    <col min="11" max="11" width="12.140625" style="1" bestFit="1" customWidth="1"/>
    <col min="12" max="13" width="12.7109375" style="1" bestFit="1" customWidth="1"/>
    <col min="14" max="14" width="12.140625" style="1" bestFit="1" customWidth="1"/>
    <col min="15" max="16" width="15" style="1" bestFit="1" customWidth="1"/>
    <col min="17" max="17" width="13.7109375" style="1" bestFit="1" customWidth="1"/>
    <col min="18" max="19" width="12.7109375" style="1" bestFit="1" customWidth="1"/>
    <col min="20" max="20" width="12.140625" style="1" customWidth="1"/>
    <col min="21" max="22" width="12.7109375" style="1" bestFit="1" customWidth="1"/>
    <col min="23" max="23" width="12.140625" style="1" bestFit="1" customWidth="1"/>
    <col min="24" max="25" width="12.7109375" style="1" bestFit="1" customWidth="1"/>
    <col min="26" max="26" width="13.7109375" style="1" bestFit="1" customWidth="1"/>
    <col min="27" max="27" width="4.42578125" customWidth="1"/>
    <col min="28" max="36" width="11" customWidth="1"/>
    <col min="37" max="38" width="11.5703125" customWidth="1"/>
    <col min="39" max="39" width="15.85546875" customWidth="1"/>
    <col min="40" max="42" width="9.140625" customWidth="1"/>
    <col min="43" max="48" width="11" customWidth="1"/>
    <col min="49" max="50" width="11.5703125" customWidth="1"/>
    <col min="51" max="51" width="15.85546875" customWidth="1"/>
    <col min="52" max="16384" width="9.140625" hidden="1"/>
  </cols>
  <sheetData>
    <row r="1" spans="2:27" ht="19.5" thickBot="1" x14ac:dyDescent="0.3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2"/>
      <c r="S1" s="32"/>
      <c r="T1" s="32"/>
      <c r="U1" s="33"/>
      <c r="V1" s="33"/>
      <c r="W1" s="33"/>
      <c r="X1" s="2"/>
      <c r="Y1" s="2"/>
      <c r="Z1" s="2"/>
      <c r="AA1" s="1"/>
    </row>
    <row r="2" spans="2:27" ht="23.25" thickBot="1" x14ac:dyDescent="0.35">
      <c r="B2" s="38" t="s">
        <v>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  <c r="AA2" s="1"/>
    </row>
    <row r="3" spans="2:27" ht="19.5" thickBot="1" x14ac:dyDescent="0.35">
      <c r="B3" s="41" t="s">
        <v>76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3"/>
      <c r="AA3" s="1"/>
    </row>
    <row r="4" spans="2:27" x14ac:dyDescent="0.3">
      <c r="B4" s="18" t="s">
        <v>4</v>
      </c>
      <c r="C4" s="44" t="s">
        <v>69</v>
      </c>
      <c r="D4" s="36"/>
      <c r="E4" s="45"/>
      <c r="F4" s="35" t="s">
        <v>70</v>
      </c>
      <c r="G4" s="36"/>
      <c r="H4" s="45"/>
      <c r="I4" s="35" t="s">
        <v>71</v>
      </c>
      <c r="J4" s="36"/>
      <c r="K4" s="45"/>
      <c r="L4" s="35" t="s">
        <v>73</v>
      </c>
      <c r="M4" s="36"/>
      <c r="N4" s="45"/>
      <c r="O4" s="35" t="s">
        <v>74</v>
      </c>
      <c r="P4" s="36"/>
      <c r="Q4" s="37"/>
      <c r="R4" s="44" t="s">
        <v>75</v>
      </c>
      <c r="S4" s="36"/>
      <c r="T4" s="45"/>
      <c r="U4" s="35" t="s">
        <v>78</v>
      </c>
      <c r="V4" s="36"/>
      <c r="W4" s="45"/>
      <c r="X4" s="35" t="s">
        <v>79</v>
      </c>
      <c r="Y4" s="36"/>
      <c r="Z4" s="37"/>
      <c r="AA4" s="1"/>
    </row>
    <row r="5" spans="2:27" x14ac:dyDescent="0.3">
      <c r="B5" s="19"/>
      <c r="C5" s="25" t="s">
        <v>0</v>
      </c>
      <c r="D5" s="20" t="s">
        <v>1</v>
      </c>
      <c r="E5" s="20" t="s">
        <v>2</v>
      </c>
      <c r="F5" s="20" t="s">
        <v>0</v>
      </c>
      <c r="G5" s="20" t="s">
        <v>1</v>
      </c>
      <c r="H5" s="20" t="s">
        <v>2</v>
      </c>
      <c r="I5" s="20" t="s">
        <v>0</v>
      </c>
      <c r="J5" s="20" t="s">
        <v>1</v>
      </c>
      <c r="K5" s="20" t="s">
        <v>2</v>
      </c>
      <c r="L5" s="20" t="s">
        <v>0</v>
      </c>
      <c r="M5" s="20" t="s">
        <v>1</v>
      </c>
      <c r="N5" s="20" t="s">
        <v>2</v>
      </c>
      <c r="O5" s="20" t="s">
        <v>0</v>
      </c>
      <c r="P5" s="20" t="s">
        <v>1</v>
      </c>
      <c r="Q5" s="21" t="s">
        <v>2</v>
      </c>
      <c r="R5" s="25" t="s">
        <v>0</v>
      </c>
      <c r="S5" s="20" t="s">
        <v>1</v>
      </c>
      <c r="T5" s="20" t="s">
        <v>2</v>
      </c>
      <c r="U5" s="20" t="s">
        <v>0</v>
      </c>
      <c r="V5" s="20" t="s">
        <v>1</v>
      </c>
      <c r="W5" s="20" t="s">
        <v>2</v>
      </c>
      <c r="X5" s="20" t="s">
        <v>0</v>
      </c>
      <c r="Y5" s="20" t="s">
        <v>1</v>
      </c>
      <c r="Z5" s="21" t="s">
        <v>2</v>
      </c>
      <c r="AA5" s="1"/>
    </row>
    <row r="6" spans="2:27" x14ac:dyDescent="0.3">
      <c r="B6" s="8" t="s">
        <v>5</v>
      </c>
      <c r="C6" s="2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5"/>
      <c r="R6" s="26"/>
      <c r="S6" s="3"/>
      <c r="T6" s="3"/>
      <c r="U6" s="3"/>
      <c r="V6" s="3"/>
      <c r="W6" s="3"/>
      <c r="X6" s="3"/>
      <c r="Y6" s="3"/>
      <c r="Z6" s="15"/>
      <c r="AA6" s="1"/>
    </row>
    <row r="7" spans="2:27" x14ac:dyDescent="0.3">
      <c r="B7" s="8" t="s">
        <v>6</v>
      </c>
      <c r="C7" s="27">
        <v>862563.92569187249</v>
      </c>
      <c r="D7" s="4">
        <v>1328640.5816270728</v>
      </c>
      <c r="E7" s="4">
        <v>-466076.65593520028</v>
      </c>
      <c r="F7" s="4">
        <v>894848.78928019328</v>
      </c>
      <c r="G7" s="4">
        <v>1428380.1487645486</v>
      </c>
      <c r="H7" s="4">
        <v>-533531.35948435531</v>
      </c>
      <c r="I7" s="4">
        <v>887883.28181603434</v>
      </c>
      <c r="J7" s="4">
        <v>1484445.6049495128</v>
      </c>
      <c r="K7" s="4">
        <v>-596562.32313347841</v>
      </c>
      <c r="L7" s="4">
        <v>1009832.4963148187</v>
      </c>
      <c r="M7" s="4">
        <v>1441653.7809654286</v>
      </c>
      <c r="N7" s="4">
        <v>-431821.28465060983</v>
      </c>
      <c r="O7" s="4">
        <v>3655128.4931029193</v>
      </c>
      <c r="P7" s="4">
        <v>5683120.1163065629</v>
      </c>
      <c r="Q7" s="16">
        <v>-2027991.6232036436</v>
      </c>
      <c r="R7" s="27">
        <v>927376.80809196434</v>
      </c>
      <c r="S7" s="4">
        <v>1470703.297650072</v>
      </c>
      <c r="T7" s="4">
        <v>-543326.48955810769</v>
      </c>
      <c r="U7" s="4">
        <v>870889.81546102895</v>
      </c>
      <c r="V7" s="4">
        <v>1501809.246252324</v>
      </c>
      <c r="W7" s="4">
        <v>-630919.43079129502</v>
      </c>
      <c r="X7" s="4">
        <v>1798266.6235529934</v>
      </c>
      <c r="Y7" s="4">
        <v>2972512.5439023962</v>
      </c>
      <c r="Z7" s="16">
        <v>-1174245.9203494028</v>
      </c>
      <c r="AA7" s="1"/>
    </row>
    <row r="8" spans="2:27" x14ac:dyDescent="0.3">
      <c r="B8" s="8" t="s">
        <v>7</v>
      </c>
      <c r="C8" s="27">
        <v>959267.11212682759</v>
      </c>
      <c r="D8" s="4">
        <v>566899.87512219744</v>
      </c>
      <c r="E8" s="4">
        <v>392367.23700463015</v>
      </c>
      <c r="F8" s="4">
        <v>1020172.3923873717</v>
      </c>
      <c r="G8" s="4">
        <v>579936.33873346518</v>
      </c>
      <c r="H8" s="4">
        <v>440236.05365390657</v>
      </c>
      <c r="I8" s="4">
        <v>1077470.2030220965</v>
      </c>
      <c r="J8" s="4">
        <v>567770.14964037924</v>
      </c>
      <c r="K8" s="4">
        <v>509700.0533817173</v>
      </c>
      <c r="L8" s="4">
        <v>1095194.3617286901</v>
      </c>
      <c r="M8" s="4">
        <v>625435.25027581246</v>
      </c>
      <c r="N8" s="4">
        <v>469759.11145287764</v>
      </c>
      <c r="O8" s="4">
        <v>4152104.0692649861</v>
      </c>
      <c r="P8" s="4">
        <v>2340041.6137718544</v>
      </c>
      <c r="Q8" s="16">
        <v>1812062.4554931317</v>
      </c>
      <c r="R8" s="27">
        <v>1088474.3475966104</v>
      </c>
      <c r="S8" s="4">
        <v>630621.08314172365</v>
      </c>
      <c r="T8" s="4">
        <v>457853.26445488678</v>
      </c>
      <c r="U8" s="4">
        <v>1187011.2335550445</v>
      </c>
      <c r="V8" s="4">
        <v>649761.96308292227</v>
      </c>
      <c r="W8" s="4">
        <v>537249.27047212224</v>
      </c>
      <c r="X8" s="4">
        <v>2275485.5811516549</v>
      </c>
      <c r="Y8" s="4">
        <v>1280383.0462246458</v>
      </c>
      <c r="Z8" s="16">
        <v>995102.53492700914</v>
      </c>
      <c r="AA8" s="1"/>
    </row>
    <row r="9" spans="2:27" x14ac:dyDescent="0.3">
      <c r="B9" s="7" t="s">
        <v>8</v>
      </c>
      <c r="C9" s="26">
        <v>662275.19423471857</v>
      </c>
      <c r="D9" s="3">
        <v>373584.16676053719</v>
      </c>
      <c r="E9" s="3">
        <v>288691.02747418138</v>
      </c>
      <c r="F9" s="3">
        <v>688997.32820335054</v>
      </c>
      <c r="G9" s="3">
        <v>358845.86851987633</v>
      </c>
      <c r="H9" s="3">
        <v>330151.45968347421</v>
      </c>
      <c r="I9" s="3">
        <v>730995.40925105475</v>
      </c>
      <c r="J9" s="3">
        <v>356217.62400070485</v>
      </c>
      <c r="K9" s="3">
        <v>374777.7852503499</v>
      </c>
      <c r="L9" s="3">
        <v>741899.10232763109</v>
      </c>
      <c r="M9" s="3">
        <v>387502.23996167537</v>
      </c>
      <c r="N9" s="3">
        <v>354396.86236595572</v>
      </c>
      <c r="O9" s="3">
        <v>2824167.0340167549</v>
      </c>
      <c r="P9" s="3">
        <v>1476149.8992427937</v>
      </c>
      <c r="Q9" s="15">
        <v>1348017.1347739613</v>
      </c>
      <c r="R9" s="26">
        <v>738003.38764034864</v>
      </c>
      <c r="S9" s="3">
        <v>406963.07783801202</v>
      </c>
      <c r="T9" s="3">
        <v>331040.30980233662</v>
      </c>
      <c r="U9" s="3">
        <v>783156.92146263563</v>
      </c>
      <c r="V9" s="3">
        <v>409979.26928519574</v>
      </c>
      <c r="W9" s="3">
        <v>373177.65217743989</v>
      </c>
      <c r="X9" s="3">
        <v>1521160.3091029841</v>
      </c>
      <c r="Y9" s="3">
        <v>816942.34712320776</v>
      </c>
      <c r="Z9" s="15">
        <v>704217.96197977639</v>
      </c>
      <c r="AA9" s="1"/>
    </row>
    <row r="10" spans="2:27" x14ac:dyDescent="0.3">
      <c r="B10" s="7" t="s">
        <v>9</v>
      </c>
      <c r="C10" s="26">
        <v>52702.46303284329</v>
      </c>
      <c r="D10" s="3">
        <v>77997.045912351809</v>
      </c>
      <c r="E10" s="3">
        <v>-25294.582879508518</v>
      </c>
      <c r="F10" s="3">
        <v>61844.80251937484</v>
      </c>
      <c r="G10" s="3">
        <v>71600.68993549954</v>
      </c>
      <c r="H10" s="3">
        <v>-9755.8874161247004</v>
      </c>
      <c r="I10" s="3">
        <v>82022.129216568545</v>
      </c>
      <c r="J10" s="3">
        <v>62341.368490084962</v>
      </c>
      <c r="K10" s="3">
        <v>19680.760726483582</v>
      </c>
      <c r="L10" s="3">
        <v>82705.049768417332</v>
      </c>
      <c r="M10" s="3">
        <v>66947.544348088428</v>
      </c>
      <c r="N10" s="3">
        <v>15757.505420328904</v>
      </c>
      <c r="O10" s="3">
        <v>279274.44453720399</v>
      </c>
      <c r="P10" s="3">
        <v>278886.64868602477</v>
      </c>
      <c r="Q10" s="15">
        <v>387.79585117922397</v>
      </c>
      <c r="R10" s="26">
        <v>61334.508362699045</v>
      </c>
      <c r="S10" s="3">
        <v>76511.459559575611</v>
      </c>
      <c r="T10" s="3">
        <v>-15176.951196876566</v>
      </c>
      <c r="U10" s="3">
        <v>63958.206310624359</v>
      </c>
      <c r="V10" s="3">
        <v>78463.975779060085</v>
      </c>
      <c r="W10" s="3">
        <v>-14505.769468435727</v>
      </c>
      <c r="X10" s="3">
        <v>125292.71467332341</v>
      </c>
      <c r="Y10" s="3">
        <v>154975.4353386357</v>
      </c>
      <c r="Z10" s="15">
        <v>-29682.720665312285</v>
      </c>
      <c r="AA10" s="1"/>
    </row>
    <row r="11" spans="2:27" x14ac:dyDescent="0.3">
      <c r="B11" s="7" t="s">
        <v>10</v>
      </c>
      <c r="C11" s="26">
        <v>60894.750153859248</v>
      </c>
      <c r="D11" s="3">
        <v>63236.997316840047</v>
      </c>
      <c r="E11" s="3">
        <v>-2342.2471629807987</v>
      </c>
      <c r="F11" s="3">
        <v>58310.647732010773</v>
      </c>
      <c r="G11" s="3">
        <v>60150.697053516189</v>
      </c>
      <c r="H11" s="3">
        <v>-1840.0493215054157</v>
      </c>
      <c r="I11" s="3">
        <v>57875.34583155626</v>
      </c>
      <c r="J11" s="3">
        <v>53767.351670435906</v>
      </c>
      <c r="K11" s="3">
        <v>4107.994161120354</v>
      </c>
      <c r="L11" s="3">
        <v>64518.989796571994</v>
      </c>
      <c r="M11" s="3">
        <v>65002.400794833389</v>
      </c>
      <c r="N11" s="3">
        <v>-483.41099826139543</v>
      </c>
      <c r="O11" s="3">
        <v>241599.73351399825</v>
      </c>
      <c r="P11" s="3">
        <v>242157.44683562551</v>
      </c>
      <c r="Q11" s="15">
        <v>-557.71332162726321</v>
      </c>
      <c r="R11" s="26">
        <v>70961.634211975354</v>
      </c>
      <c r="S11" s="3">
        <v>71815.800458757993</v>
      </c>
      <c r="T11" s="3">
        <v>-854.16624678263906</v>
      </c>
      <c r="U11" s="3">
        <v>73648.950633064538</v>
      </c>
      <c r="V11" s="3">
        <v>76965.409113109286</v>
      </c>
      <c r="W11" s="3">
        <v>-3316.4584800447483</v>
      </c>
      <c r="X11" s="3">
        <v>144610.58484503988</v>
      </c>
      <c r="Y11" s="3">
        <v>148781.20957186728</v>
      </c>
      <c r="Z11" s="15">
        <v>-4170.6247268274019</v>
      </c>
      <c r="AA11" s="1"/>
    </row>
    <row r="12" spans="2:27" x14ac:dyDescent="0.3">
      <c r="B12" s="7" t="s">
        <v>11</v>
      </c>
      <c r="C12" s="26">
        <v>6251.4267764029037</v>
      </c>
      <c r="D12" s="3">
        <v>4853.8666966666697</v>
      </c>
      <c r="E12" s="3">
        <v>1397.560079736234</v>
      </c>
      <c r="F12" s="3">
        <v>6841.7650445656645</v>
      </c>
      <c r="G12" s="3">
        <v>6784.8641241638106</v>
      </c>
      <c r="H12" s="3">
        <v>56.900920401853909</v>
      </c>
      <c r="I12" s="3">
        <v>6749.1080337220237</v>
      </c>
      <c r="J12" s="3">
        <v>7130.3852098556545</v>
      </c>
      <c r="K12" s="3">
        <v>-381.27717613363075</v>
      </c>
      <c r="L12" s="3">
        <v>7697.9635307132139</v>
      </c>
      <c r="M12" s="3">
        <v>5395.1204618272477</v>
      </c>
      <c r="N12" s="3">
        <v>2302.8430688859662</v>
      </c>
      <c r="O12" s="3">
        <v>27540.263385403807</v>
      </c>
      <c r="P12" s="3">
        <v>24164.236492513381</v>
      </c>
      <c r="Q12" s="15">
        <v>3376.0268928904261</v>
      </c>
      <c r="R12" s="26">
        <v>7534.2595993924642</v>
      </c>
      <c r="S12" s="3">
        <v>4950.0863936680698</v>
      </c>
      <c r="T12" s="3">
        <v>2584.1732057243944</v>
      </c>
      <c r="U12" s="3">
        <v>7552.8642106527595</v>
      </c>
      <c r="V12" s="3">
        <v>6580.688371286883</v>
      </c>
      <c r="W12" s="3">
        <v>972.17583936587653</v>
      </c>
      <c r="X12" s="3">
        <v>15087.123810045225</v>
      </c>
      <c r="Y12" s="3">
        <v>11530.774764954953</v>
      </c>
      <c r="Z12" s="15">
        <v>3556.3490450902718</v>
      </c>
      <c r="AA12" s="1"/>
    </row>
    <row r="13" spans="2:27" x14ac:dyDescent="0.3">
      <c r="B13" s="7" t="s">
        <v>12</v>
      </c>
      <c r="C13" s="26">
        <v>1305.3243546666674</v>
      </c>
      <c r="D13" s="3">
        <v>2050.9539026000011</v>
      </c>
      <c r="E13" s="3">
        <v>-745.6295479333337</v>
      </c>
      <c r="F13" s="3">
        <v>1154.2865823999998</v>
      </c>
      <c r="G13" s="3">
        <v>2017.5216711923811</v>
      </c>
      <c r="H13" s="3">
        <v>-863.23508879238125</v>
      </c>
      <c r="I13" s="3">
        <v>1511.8622240605202</v>
      </c>
      <c r="J13" s="3">
        <v>2328.1719349053028</v>
      </c>
      <c r="K13" s="3">
        <v>-816.30971084478256</v>
      </c>
      <c r="L13" s="3">
        <v>1073.0461176000001</v>
      </c>
      <c r="M13" s="3">
        <v>2616.0273192162426</v>
      </c>
      <c r="N13" s="3">
        <v>-1542.9812016162425</v>
      </c>
      <c r="O13" s="3">
        <v>5044.5192787271872</v>
      </c>
      <c r="P13" s="3">
        <v>9012.6748279139283</v>
      </c>
      <c r="Q13" s="15">
        <v>-3968.1555491867412</v>
      </c>
      <c r="R13" s="26">
        <v>1346.2012542</v>
      </c>
      <c r="S13" s="3">
        <v>2574.9425489556334</v>
      </c>
      <c r="T13" s="3">
        <v>-1228.7412947556334</v>
      </c>
      <c r="U13" s="3">
        <v>1228.0154239999997</v>
      </c>
      <c r="V13" s="3">
        <v>2642.9974527600216</v>
      </c>
      <c r="W13" s="3">
        <v>-1414.9820287600219</v>
      </c>
      <c r="X13" s="3">
        <v>2574.2166781999995</v>
      </c>
      <c r="Y13" s="3">
        <v>5217.9400017156549</v>
      </c>
      <c r="Z13" s="15">
        <v>-2643.7233235156555</v>
      </c>
      <c r="AA13" s="1"/>
    </row>
    <row r="14" spans="2:27" x14ac:dyDescent="0.3">
      <c r="B14" s="7" t="s">
        <v>13</v>
      </c>
      <c r="C14" s="26">
        <v>541121.22991694638</v>
      </c>
      <c r="D14" s="3">
        <v>225445.30293207863</v>
      </c>
      <c r="E14" s="3">
        <v>315675.92698486778</v>
      </c>
      <c r="F14" s="3">
        <v>560845.82632499933</v>
      </c>
      <c r="G14" s="3">
        <v>218292.09573550438</v>
      </c>
      <c r="H14" s="3">
        <v>342553.73058949492</v>
      </c>
      <c r="I14" s="3">
        <v>582836.96394514746</v>
      </c>
      <c r="J14" s="3">
        <v>230650.34669542304</v>
      </c>
      <c r="K14" s="3">
        <v>352186.61724972446</v>
      </c>
      <c r="L14" s="3">
        <v>585904.05311432865</v>
      </c>
      <c r="M14" s="3">
        <v>247541.14703771006</v>
      </c>
      <c r="N14" s="3">
        <v>338362.90607661859</v>
      </c>
      <c r="O14" s="3">
        <v>2270708.0733014219</v>
      </c>
      <c r="P14" s="3">
        <v>921928.89240071608</v>
      </c>
      <c r="Q14" s="15">
        <v>1348779.180900706</v>
      </c>
      <c r="R14" s="26">
        <v>596826.78421208169</v>
      </c>
      <c r="S14" s="3">
        <v>251110.78887705467</v>
      </c>
      <c r="T14" s="3">
        <v>345715.99533502699</v>
      </c>
      <c r="U14" s="3">
        <v>636768.88488429389</v>
      </c>
      <c r="V14" s="3">
        <v>245326.19856897945</v>
      </c>
      <c r="W14" s="3">
        <v>391442.68631531444</v>
      </c>
      <c r="X14" s="3">
        <v>1233595.6690963756</v>
      </c>
      <c r="Y14" s="3">
        <v>496436.98744603409</v>
      </c>
      <c r="Z14" s="15">
        <v>737158.68165034149</v>
      </c>
      <c r="AA14" s="1"/>
    </row>
    <row r="15" spans="2:27" x14ac:dyDescent="0.3">
      <c r="B15" s="9" t="s">
        <v>14</v>
      </c>
      <c r="C15" s="2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5"/>
      <c r="R15" s="26"/>
      <c r="S15" s="3"/>
      <c r="T15" s="3"/>
      <c r="U15" s="3"/>
      <c r="V15" s="3"/>
      <c r="W15" s="3"/>
      <c r="X15" s="3"/>
      <c r="Y15" s="3"/>
      <c r="Z15" s="15"/>
      <c r="AA15" s="1"/>
    </row>
    <row r="16" spans="2:27" x14ac:dyDescent="0.3">
      <c r="B16" s="7" t="s">
        <v>15</v>
      </c>
      <c r="C16" s="26">
        <v>313768.9086767179</v>
      </c>
      <c r="D16" s="3">
        <v>34880.075140560009</v>
      </c>
      <c r="E16" s="3">
        <v>278888.83353615791</v>
      </c>
      <c r="F16" s="3">
        <v>327090.74058586522</v>
      </c>
      <c r="G16" s="3">
        <v>35818.287971555052</v>
      </c>
      <c r="H16" s="3">
        <v>291272.4526143102</v>
      </c>
      <c r="I16" s="3">
        <v>341750.95479879726</v>
      </c>
      <c r="J16" s="3">
        <v>39756.449753120076</v>
      </c>
      <c r="K16" s="3">
        <v>301994.50504567719</v>
      </c>
      <c r="L16" s="3">
        <v>344985.7760882802</v>
      </c>
      <c r="M16" s="3">
        <v>40752.177035839428</v>
      </c>
      <c r="N16" s="3">
        <v>304233.59905244078</v>
      </c>
      <c r="O16" s="3">
        <v>1327596.3801496606</v>
      </c>
      <c r="P16" s="3">
        <v>151206.98990107456</v>
      </c>
      <c r="Q16" s="15">
        <v>1176389.390248586</v>
      </c>
      <c r="R16" s="26">
        <v>349760.29209985677</v>
      </c>
      <c r="S16" s="3">
        <v>37362.903834712561</v>
      </c>
      <c r="T16" s="3">
        <v>312397.3882651442</v>
      </c>
      <c r="U16" s="3">
        <v>369945.35948056792</v>
      </c>
      <c r="V16" s="3">
        <v>38025.648223126926</v>
      </c>
      <c r="W16" s="3">
        <v>331919.71125744097</v>
      </c>
      <c r="X16" s="3">
        <v>719705.65158042475</v>
      </c>
      <c r="Y16" s="3">
        <v>75388.552057839494</v>
      </c>
      <c r="Z16" s="15">
        <v>644317.09952258528</v>
      </c>
      <c r="AA16" s="1"/>
    </row>
    <row r="17" spans="2:27" x14ac:dyDescent="0.3">
      <c r="B17" s="7" t="s">
        <v>16</v>
      </c>
      <c r="C17" s="26">
        <v>179448.15540148941</v>
      </c>
      <c r="D17" s="3">
        <v>124971.09329607133</v>
      </c>
      <c r="E17" s="3">
        <v>54477.062105418081</v>
      </c>
      <c r="F17" s="3">
        <v>177488.20193197866</v>
      </c>
      <c r="G17" s="3">
        <v>113019.30665027397</v>
      </c>
      <c r="H17" s="3">
        <v>64468.895281704696</v>
      </c>
      <c r="I17" s="3">
        <v>188585.14768027887</v>
      </c>
      <c r="J17" s="3">
        <v>117134.6876501315</v>
      </c>
      <c r="K17" s="3">
        <v>71450.460030147369</v>
      </c>
      <c r="L17" s="3">
        <v>187807.21748550702</v>
      </c>
      <c r="M17" s="3">
        <v>136067.37164121517</v>
      </c>
      <c r="N17" s="3">
        <v>51739.845844291849</v>
      </c>
      <c r="O17" s="3">
        <v>733328.72249925393</v>
      </c>
      <c r="P17" s="3">
        <v>491192.45923769195</v>
      </c>
      <c r="Q17" s="15">
        <v>242136.26326156198</v>
      </c>
      <c r="R17" s="26">
        <v>191872.64246037256</v>
      </c>
      <c r="S17" s="3">
        <v>138694.35009882404</v>
      </c>
      <c r="T17" s="3">
        <v>53178.29236154852</v>
      </c>
      <c r="U17" s="3">
        <v>210894.37070607897</v>
      </c>
      <c r="V17" s="3">
        <v>130244.0351091233</v>
      </c>
      <c r="W17" s="3">
        <v>80650.335596955672</v>
      </c>
      <c r="X17" s="3">
        <v>402767.01316645154</v>
      </c>
      <c r="Y17" s="3">
        <v>268938.38520794734</v>
      </c>
      <c r="Z17" s="15">
        <v>133828.62795850419</v>
      </c>
      <c r="AA17" s="1"/>
    </row>
    <row r="18" spans="2:27" x14ac:dyDescent="0.3">
      <c r="B18" s="7" t="s">
        <v>17</v>
      </c>
      <c r="C18" s="26">
        <v>15545.854109066669</v>
      </c>
      <c r="D18" s="3">
        <v>9473.239435350004</v>
      </c>
      <c r="E18" s="3">
        <v>6072.6146737166655</v>
      </c>
      <c r="F18" s="3">
        <v>17106.02039617944</v>
      </c>
      <c r="G18" s="3">
        <v>9776.7924734895223</v>
      </c>
      <c r="H18" s="3">
        <v>7329.2279226899172</v>
      </c>
      <c r="I18" s="3">
        <v>20739.027130581388</v>
      </c>
      <c r="J18" s="3">
        <v>7958.1300634432773</v>
      </c>
      <c r="K18" s="3">
        <v>12780.89706713811</v>
      </c>
      <c r="L18" s="3">
        <v>13279.900520481213</v>
      </c>
      <c r="M18" s="3">
        <v>10536.928458635979</v>
      </c>
      <c r="N18" s="3">
        <v>2742.9720618452338</v>
      </c>
      <c r="O18" s="3">
        <v>66670.80215630871</v>
      </c>
      <c r="P18" s="3">
        <v>37745.090430918783</v>
      </c>
      <c r="Q18" s="15">
        <v>28925.711725389927</v>
      </c>
      <c r="R18" s="26">
        <v>18477.586180667135</v>
      </c>
      <c r="S18" s="3">
        <v>10571.942776805086</v>
      </c>
      <c r="T18" s="3">
        <v>7905.6434038620482</v>
      </c>
      <c r="U18" s="3">
        <v>18348.778620693392</v>
      </c>
      <c r="V18" s="3">
        <v>10595.20985480134</v>
      </c>
      <c r="W18" s="3">
        <v>7753.5687658920524</v>
      </c>
      <c r="X18" s="3">
        <v>36826.364801360527</v>
      </c>
      <c r="Y18" s="3">
        <v>21167.152631606426</v>
      </c>
      <c r="Z18" s="15">
        <v>15659.212169754101</v>
      </c>
      <c r="AA18" s="1"/>
    </row>
    <row r="19" spans="2:27" x14ac:dyDescent="0.3">
      <c r="B19" s="7" t="s">
        <v>18</v>
      </c>
      <c r="C19" s="26">
        <v>6827.1751719733384</v>
      </c>
      <c r="D19" s="3">
        <v>2662.5986458666675</v>
      </c>
      <c r="E19" s="3">
        <v>4164.5765261066708</v>
      </c>
      <c r="F19" s="3">
        <v>7333.5809796320846</v>
      </c>
      <c r="G19" s="3">
        <v>3014.6685488761909</v>
      </c>
      <c r="H19" s="3">
        <v>4318.9124307558941</v>
      </c>
      <c r="I19" s="3">
        <v>5833.5033752214122</v>
      </c>
      <c r="J19" s="3">
        <v>3309.2891185978124</v>
      </c>
      <c r="K19" s="3">
        <v>2524.2142566235998</v>
      </c>
      <c r="L19" s="3">
        <v>4136.175986222328</v>
      </c>
      <c r="M19" s="3">
        <v>4197.2841638627524</v>
      </c>
      <c r="N19" s="3">
        <v>-61.108177640424401</v>
      </c>
      <c r="O19" s="3">
        <v>24130.43551304916</v>
      </c>
      <c r="P19" s="3">
        <v>13183.840477203425</v>
      </c>
      <c r="Q19" s="15">
        <v>10946.595035845736</v>
      </c>
      <c r="R19" s="26">
        <v>4330.7520430018712</v>
      </c>
      <c r="S19" s="3">
        <v>3701.7406303760627</v>
      </c>
      <c r="T19" s="3">
        <v>629.01141262580859</v>
      </c>
      <c r="U19" s="3">
        <v>4344.5443355735624</v>
      </c>
      <c r="V19" s="3">
        <v>4167.2108543669474</v>
      </c>
      <c r="W19" s="3">
        <v>177.33348120661503</v>
      </c>
      <c r="X19" s="3">
        <v>8675.2963785754328</v>
      </c>
      <c r="Y19" s="3">
        <v>7868.95148474301</v>
      </c>
      <c r="Z19" s="15">
        <v>806.34489383242271</v>
      </c>
      <c r="AA19" s="1"/>
    </row>
    <row r="20" spans="2:27" x14ac:dyDescent="0.3">
      <c r="B20" s="7" t="s">
        <v>19</v>
      </c>
      <c r="C20" s="26">
        <v>222898.46290905139</v>
      </c>
      <c r="D20" s="3">
        <v>35170.120479403289</v>
      </c>
      <c r="E20" s="3">
        <v>187728.3424296481</v>
      </c>
      <c r="F20" s="3">
        <v>232664.76402720646</v>
      </c>
      <c r="G20" s="3">
        <v>26622.829906581504</v>
      </c>
      <c r="H20" s="3">
        <v>206041.93412062497</v>
      </c>
      <c r="I20" s="3">
        <v>262630.75690301543</v>
      </c>
      <c r="J20" s="3">
        <v>18628.273612286022</v>
      </c>
      <c r="K20" s="3">
        <v>244002.4832907294</v>
      </c>
      <c r="L20" s="3">
        <v>266491.49419551913</v>
      </c>
      <c r="M20" s="3">
        <v>28049.03251674903</v>
      </c>
      <c r="N20" s="3">
        <v>238442.46167877011</v>
      </c>
      <c r="O20" s="3">
        <v>984685.47803479235</v>
      </c>
      <c r="P20" s="3">
        <v>108470.25651501984</v>
      </c>
      <c r="Q20" s="15">
        <v>876215.22151977255</v>
      </c>
      <c r="R20" s="26">
        <v>246264.36950216707</v>
      </c>
      <c r="S20" s="3">
        <v>26440.477771101403</v>
      </c>
      <c r="T20" s="3">
        <v>219823.89173106567</v>
      </c>
      <c r="U20" s="3">
        <v>267530.81819644541</v>
      </c>
      <c r="V20" s="3">
        <v>23695.736611048113</v>
      </c>
      <c r="W20" s="3">
        <v>243835.0815853973</v>
      </c>
      <c r="X20" s="3">
        <v>513795.18769861246</v>
      </c>
      <c r="Y20" s="3">
        <v>50136.214382149512</v>
      </c>
      <c r="Z20" s="15">
        <v>463658.97331646294</v>
      </c>
      <c r="AA20" s="1"/>
    </row>
    <row r="21" spans="2:27" x14ac:dyDescent="0.3">
      <c r="B21" s="7" t="s">
        <v>20</v>
      </c>
      <c r="C21" s="26">
        <v>160.43389506666671</v>
      </c>
      <c r="D21" s="3">
        <v>2094.2863624699471</v>
      </c>
      <c r="E21" s="3">
        <v>-1933.8524674032803</v>
      </c>
      <c r="F21" s="3">
        <v>188.52076640000001</v>
      </c>
      <c r="G21" s="3">
        <v>2206.4944942729312</v>
      </c>
      <c r="H21" s="3">
        <v>-2017.9737278729312</v>
      </c>
      <c r="I21" s="3">
        <v>785.43324667465004</v>
      </c>
      <c r="J21" s="3">
        <v>1912.6009826772515</v>
      </c>
      <c r="K21" s="3">
        <v>-1127.1677360026015</v>
      </c>
      <c r="L21" s="3">
        <v>423.36996379999999</v>
      </c>
      <c r="M21" s="3">
        <v>2344.0607793435129</v>
      </c>
      <c r="N21" s="3">
        <v>-1920.6908155435128</v>
      </c>
      <c r="O21" s="3">
        <v>1557.7578719413168</v>
      </c>
      <c r="P21" s="3">
        <v>8557.4426187636418</v>
      </c>
      <c r="Q21" s="15">
        <v>-6999.684746822325</v>
      </c>
      <c r="R21" s="26">
        <v>152.55417473333333</v>
      </c>
      <c r="S21" s="3">
        <v>2215.5289911606656</v>
      </c>
      <c r="T21" s="3">
        <v>-2062.9748164273324</v>
      </c>
      <c r="U21" s="3">
        <v>232.40560639999998</v>
      </c>
      <c r="V21" s="3">
        <v>2217.8641458598331</v>
      </c>
      <c r="W21" s="3">
        <v>-1985.4585394598332</v>
      </c>
      <c r="X21" s="3">
        <v>384.95978113333331</v>
      </c>
      <c r="Y21" s="3">
        <v>4433.3931370204991</v>
      </c>
      <c r="Z21" s="15">
        <v>-4048.4333558871658</v>
      </c>
      <c r="AA21" s="1"/>
    </row>
    <row r="22" spans="2:27" x14ac:dyDescent="0.3">
      <c r="B22" s="7" t="s">
        <v>21</v>
      </c>
      <c r="C22" s="26">
        <v>222738.02901398475</v>
      </c>
      <c r="D22" s="3">
        <v>33075.834116933343</v>
      </c>
      <c r="E22" s="3">
        <v>189662.19489705141</v>
      </c>
      <c r="F22" s="3">
        <v>232476.24326080643</v>
      </c>
      <c r="G22" s="3">
        <v>24416.33541230857</v>
      </c>
      <c r="H22" s="3">
        <v>208059.90784849785</v>
      </c>
      <c r="I22" s="3">
        <v>261845.32365634074</v>
      </c>
      <c r="J22" s="3">
        <v>16715.672629608769</v>
      </c>
      <c r="K22" s="3">
        <v>245129.65102673197</v>
      </c>
      <c r="L22" s="3">
        <v>266068.12423171918</v>
      </c>
      <c r="M22" s="3">
        <v>25704.971737405518</v>
      </c>
      <c r="N22" s="3">
        <v>240363.15249431366</v>
      </c>
      <c r="O22" s="3">
        <v>983127.72016285104</v>
      </c>
      <c r="P22" s="3">
        <v>99912.813896256208</v>
      </c>
      <c r="Q22" s="15">
        <v>883214.90626659477</v>
      </c>
      <c r="R22" s="26">
        <v>246111.81532743372</v>
      </c>
      <c r="S22" s="3">
        <v>24224.948779940736</v>
      </c>
      <c r="T22" s="3">
        <v>221886.86654749297</v>
      </c>
      <c r="U22" s="3">
        <v>267298.41259004542</v>
      </c>
      <c r="V22" s="3">
        <v>21477.87246518828</v>
      </c>
      <c r="W22" s="3">
        <v>245820.54012485716</v>
      </c>
      <c r="X22" s="3">
        <v>513410.22791747912</v>
      </c>
      <c r="Y22" s="3">
        <v>45702.821245129016</v>
      </c>
      <c r="Z22" s="15">
        <v>467707.40667235013</v>
      </c>
      <c r="AA22" s="1"/>
    </row>
    <row r="23" spans="2:27" x14ac:dyDescent="0.3">
      <c r="B23" s="7" t="s">
        <v>22</v>
      </c>
      <c r="C23" s="26">
        <v>74093.454983057585</v>
      </c>
      <c r="D23" s="3">
        <v>158145.58788225692</v>
      </c>
      <c r="E23" s="3">
        <v>-84052.132899199336</v>
      </c>
      <c r="F23" s="3">
        <v>98510.300156814614</v>
      </c>
      <c r="G23" s="3">
        <v>194467.6403070073</v>
      </c>
      <c r="H23" s="3">
        <v>-95957.340150192686</v>
      </c>
      <c r="I23" s="3">
        <v>83844.036868026305</v>
      </c>
      <c r="J23" s="3">
        <v>192924.25202738834</v>
      </c>
      <c r="K23" s="3">
        <v>-109080.21515936204</v>
      </c>
      <c r="L23" s="3">
        <v>86803.765205539676</v>
      </c>
      <c r="M23" s="3">
        <v>209883.9777973881</v>
      </c>
      <c r="N23" s="3">
        <v>-123080.21259184842</v>
      </c>
      <c r="O23" s="3">
        <v>343251.55721343821</v>
      </c>
      <c r="P23" s="3">
        <v>755421.4580140406</v>
      </c>
      <c r="Q23" s="15">
        <v>-412169.90080060239</v>
      </c>
      <c r="R23" s="26">
        <v>104206.59045409478</v>
      </c>
      <c r="S23" s="3">
        <v>197217.5275326102</v>
      </c>
      <c r="T23" s="3">
        <v>-93010.937078515417</v>
      </c>
      <c r="U23" s="3">
        <v>136323.49389596324</v>
      </c>
      <c r="V23" s="3">
        <v>216086.95718667834</v>
      </c>
      <c r="W23" s="3">
        <v>-79763.463290715095</v>
      </c>
      <c r="X23" s="3">
        <v>240530.08435005802</v>
      </c>
      <c r="Y23" s="3">
        <v>413304.48471928854</v>
      </c>
      <c r="Z23" s="15">
        <v>-172774.40036923051</v>
      </c>
      <c r="AA23" s="1"/>
    </row>
    <row r="24" spans="2:27" x14ac:dyDescent="0.3">
      <c r="B24" s="7" t="s">
        <v>23</v>
      </c>
      <c r="C24" s="26">
        <v>59075.566763790906</v>
      </c>
      <c r="D24" s="3">
        <v>151014.01148690615</v>
      </c>
      <c r="E24" s="3">
        <v>-91938.444723115244</v>
      </c>
      <c r="F24" s="3">
        <v>83965.826313614598</v>
      </c>
      <c r="G24" s="3">
        <v>186888.25103901929</v>
      </c>
      <c r="H24" s="3">
        <v>-102922.42472540469</v>
      </c>
      <c r="I24" s="3">
        <v>67102.885687356145</v>
      </c>
      <c r="J24" s="3">
        <v>185626.12217731943</v>
      </c>
      <c r="K24" s="3">
        <v>-118523.23648996328</v>
      </c>
      <c r="L24" s="3">
        <v>70763.037580339675</v>
      </c>
      <c r="M24" s="3">
        <v>201257.1609462639</v>
      </c>
      <c r="N24" s="3">
        <v>-130494.12336592423</v>
      </c>
      <c r="O24" s="3">
        <v>280907.31634510134</v>
      </c>
      <c r="P24" s="3">
        <v>724785.54564950871</v>
      </c>
      <c r="Q24" s="15">
        <v>-443878.22930440737</v>
      </c>
      <c r="R24" s="26">
        <v>86378.037288228137</v>
      </c>
      <c r="S24" s="3">
        <v>189059.40087464568</v>
      </c>
      <c r="T24" s="3">
        <v>-102681.36358641754</v>
      </c>
      <c r="U24" s="3">
        <v>119611.09189916324</v>
      </c>
      <c r="V24" s="3">
        <v>207519.25457046978</v>
      </c>
      <c r="W24" s="3">
        <v>-87908.162671306549</v>
      </c>
      <c r="X24" s="3">
        <v>205989.12918739137</v>
      </c>
      <c r="Y24" s="3">
        <v>396578.65544511547</v>
      </c>
      <c r="Z24" s="15">
        <v>-190589.52625772409</v>
      </c>
      <c r="AA24" s="1"/>
    </row>
    <row r="25" spans="2:27" x14ac:dyDescent="0.3">
      <c r="B25" s="7" t="s">
        <v>24</v>
      </c>
      <c r="C25" s="26">
        <v>15017.88821926667</v>
      </c>
      <c r="D25" s="3">
        <v>7131.5763953507685</v>
      </c>
      <c r="E25" s="3">
        <v>7886.3118239159012</v>
      </c>
      <c r="F25" s="3">
        <v>14544.473843200001</v>
      </c>
      <c r="G25" s="3">
        <v>7579.3892679879791</v>
      </c>
      <c r="H25" s="3">
        <v>6965.0845752120222</v>
      </c>
      <c r="I25" s="3">
        <v>16741.151180670146</v>
      </c>
      <c r="J25" s="3">
        <v>7298.1298500688981</v>
      </c>
      <c r="K25" s="3">
        <v>9443.0213306012483</v>
      </c>
      <c r="L25" s="3">
        <v>16040.727625199997</v>
      </c>
      <c r="M25" s="3">
        <v>8626.816851124202</v>
      </c>
      <c r="N25" s="3">
        <v>7413.9107740757954</v>
      </c>
      <c r="O25" s="3">
        <v>62344.240868336812</v>
      </c>
      <c r="P25" s="3">
        <v>30635.912364531847</v>
      </c>
      <c r="Q25" s="15">
        <v>31708.328503804965</v>
      </c>
      <c r="R25" s="26">
        <v>17828.553165866666</v>
      </c>
      <c r="S25" s="3">
        <v>8158.126657964518</v>
      </c>
      <c r="T25" s="3">
        <v>9670.4265079021479</v>
      </c>
      <c r="U25" s="3">
        <v>16712.401996799999</v>
      </c>
      <c r="V25" s="3">
        <v>8567.7026162085185</v>
      </c>
      <c r="W25" s="3">
        <v>8144.6993805914808</v>
      </c>
      <c r="X25" s="3">
        <v>34540.955162666665</v>
      </c>
      <c r="Y25" s="3">
        <v>16725.829274173037</v>
      </c>
      <c r="Z25" s="15">
        <v>17815.125888493629</v>
      </c>
      <c r="AA25" s="1"/>
    </row>
    <row r="26" spans="2:27" x14ac:dyDescent="0.3">
      <c r="B26" s="8" t="s">
        <v>25</v>
      </c>
      <c r="C26" s="28">
        <v>1821831.0378187001</v>
      </c>
      <c r="D26" s="5">
        <v>1895540.4567492702</v>
      </c>
      <c r="E26" s="5">
        <v>-73709.418930570129</v>
      </c>
      <c r="F26" s="5">
        <v>1915021.1816675649</v>
      </c>
      <c r="G26" s="5">
        <v>2008316.487498014</v>
      </c>
      <c r="H26" s="5">
        <v>-93295.305830449099</v>
      </c>
      <c r="I26" s="5">
        <v>1965353.4848381311</v>
      </c>
      <c r="J26" s="5">
        <v>2052215.7545898918</v>
      </c>
      <c r="K26" s="5">
        <v>-86862.269751760643</v>
      </c>
      <c r="L26" s="5">
        <v>2105026.8580435091</v>
      </c>
      <c r="M26" s="5">
        <v>2067089.0312412411</v>
      </c>
      <c r="N26" s="5">
        <v>37937.826802267926</v>
      </c>
      <c r="O26" s="5">
        <v>7807232.5623679049</v>
      </c>
      <c r="P26" s="5">
        <v>8023161.7300784169</v>
      </c>
      <c r="Q26" s="17">
        <v>-215929.16771051195</v>
      </c>
      <c r="R26" s="28">
        <v>2015851.155688575</v>
      </c>
      <c r="S26" s="5">
        <v>2101324.3807917954</v>
      </c>
      <c r="T26" s="5">
        <v>-85473.225103220437</v>
      </c>
      <c r="U26" s="5">
        <v>2057901.0490160733</v>
      </c>
      <c r="V26" s="5">
        <v>2151571.2093352461</v>
      </c>
      <c r="W26" s="5">
        <v>-93670.160319172777</v>
      </c>
      <c r="X26" s="5">
        <v>4073752.2047046483</v>
      </c>
      <c r="Y26" s="5">
        <v>4252895.5901270416</v>
      </c>
      <c r="Z26" s="17">
        <v>-179143.38542239321</v>
      </c>
      <c r="AA26" s="1"/>
    </row>
    <row r="27" spans="2:27" x14ac:dyDescent="0.3">
      <c r="B27" s="8" t="s">
        <v>26</v>
      </c>
      <c r="C27" s="2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5"/>
      <c r="R27" s="26"/>
      <c r="S27" s="3"/>
      <c r="T27" s="3"/>
      <c r="U27" s="3"/>
      <c r="V27" s="3"/>
      <c r="W27" s="3"/>
      <c r="X27" s="3"/>
      <c r="Y27" s="3"/>
      <c r="Z27" s="15"/>
      <c r="AA27" s="1"/>
    </row>
    <row r="28" spans="2:27" x14ac:dyDescent="0.3">
      <c r="B28" s="8" t="s">
        <v>27</v>
      </c>
      <c r="C28" s="27">
        <v>896414.12668427045</v>
      </c>
      <c r="D28" s="4">
        <v>728245.54354939028</v>
      </c>
      <c r="E28" s="4">
        <v>168168.58313488017</v>
      </c>
      <c r="F28" s="4">
        <v>1062795.4147853958</v>
      </c>
      <c r="G28" s="4">
        <v>1028802.887722336</v>
      </c>
      <c r="H28" s="4">
        <v>33992.527063059853</v>
      </c>
      <c r="I28" s="4">
        <v>1202027.1268883483</v>
      </c>
      <c r="J28" s="4">
        <v>1069091.7080961752</v>
      </c>
      <c r="K28" s="4">
        <v>132935.41879217303</v>
      </c>
      <c r="L28" s="4">
        <v>1320474.4845964969</v>
      </c>
      <c r="M28" s="4">
        <v>1206932.3720284211</v>
      </c>
      <c r="N28" s="4">
        <v>113542.11256807577</v>
      </c>
      <c r="O28" s="4">
        <v>4481711.1529545113</v>
      </c>
      <c r="P28" s="4">
        <v>4033072.5113963229</v>
      </c>
      <c r="Q28" s="16">
        <v>448638.64155818848</v>
      </c>
      <c r="R28" s="27">
        <v>1533478.1969933987</v>
      </c>
      <c r="S28" s="4">
        <v>1469880.9276400448</v>
      </c>
      <c r="T28" s="4">
        <v>63597.269353353884</v>
      </c>
      <c r="U28" s="4">
        <v>1703161.3670938485</v>
      </c>
      <c r="V28" s="4">
        <v>1555629.4403366868</v>
      </c>
      <c r="W28" s="4">
        <v>147531.92675716174</v>
      </c>
      <c r="X28" s="4">
        <v>3236639.5640872475</v>
      </c>
      <c r="Y28" s="4">
        <v>3025510.3679767316</v>
      </c>
      <c r="Z28" s="16">
        <v>211129.19611051586</v>
      </c>
      <c r="AA28" s="1"/>
    </row>
    <row r="29" spans="2:27" x14ac:dyDescent="0.3">
      <c r="B29" s="7" t="s">
        <v>28</v>
      </c>
      <c r="C29" s="26">
        <v>158467.10041380505</v>
      </c>
      <c r="D29" s="3">
        <v>119604.70065172594</v>
      </c>
      <c r="E29" s="3">
        <v>38862.399762079105</v>
      </c>
      <c r="F29" s="3">
        <v>137100.0860432373</v>
      </c>
      <c r="G29" s="3">
        <v>143996.34523979737</v>
      </c>
      <c r="H29" s="3">
        <v>-6896.2591965600732</v>
      </c>
      <c r="I29" s="3">
        <v>157173.13624032622</v>
      </c>
      <c r="J29" s="3">
        <v>124263.83177744035</v>
      </c>
      <c r="K29" s="3">
        <v>32909.304462885862</v>
      </c>
      <c r="L29" s="3">
        <v>167417.20978992019</v>
      </c>
      <c r="M29" s="3">
        <v>148458.32065205698</v>
      </c>
      <c r="N29" s="3">
        <v>18958.889137863211</v>
      </c>
      <c r="O29" s="3">
        <v>620157.53248728882</v>
      </c>
      <c r="P29" s="3">
        <v>536323.19832102058</v>
      </c>
      <c r="Q29" s="15">
        <v>83834.334166268236</v>
      </c>
      <c r="R29" s="26">
        <v>200007.26262888222</v>
      </c>
      <c r="S29" s="3">
        <v>144291.32698143856</v>
      </c>
      <c r="T29" s="3">
        <v>55715.935647443664</v>
      </c>
      <c r="U29" s="3">
        <v>177706.19695950887</v>
      </c>
      <c r="V29" s="3">
        <v>196451.05931575369</v>
      </c>
      <c r="W29" s="3">
        <v>-18744.862356244819</v>
      </c>
      <c r="X29" s="3">
        <v>377713.45958839112</v>
      </c>
      <c r="Y29" s="3">
        <v>340742.38629719225</v>
      </c>
      <c r="Z29" s="15">
        <v>36971.073291198874</v>
      </c>
      <c r="AA29" s="1"/>
    </row>
    <row r="30" spans="2:27" x14ac:dyDescent="0.3">
      <c r="B30" s="7" t="s">
        <v>29</v>
      </c>
      <c r="C30" s="26">
        <v>146229.93118660504</v>
      </c>
      <c r="D30" s="3">
        <v>85713.120918133383</v>
      </c>
      <c r="E30" s="3">
        <v>60516.810268471658</v>
      </c>
      <c r="F30" s="3">
        <v>129961.92623683732</v>
      </c>
      <c r="G30" s="3">
        <v>104865.99366880002</v>
      </c>
      <c r="H30" s="3">
        <v>25095.9325680373</v>
      </c>
      <c r="I30" s="3">
        <v>152460.01650680421</v>
      </c>
      <c r="J30" s="3">
        <v>82832.329880649122</v>
      </c>
      <c r="K30" s="3">
        <v>69627.686626155089</v>
      </c>
      <c r="L30" s="3">
        <v>161557.30195272018</v>
      </c>
      <c r="M30" s="3">
        <v>94740.739537199974</v>
      </c>
      <c r="N30" s="3">
        <v>66816.562415520209</v>
      </c>
      <c r="O30" s="3">
        <v>590209.17588296672</v>
      </c>
      <c r="P30" s="3">
        <v>368152.18400478247</v>
      </c>
      <c r="Q30" s="15">
        <v>222056.99187818426</v>
      </c>
      <c r="R30" s="26">
        <v>190436.77863034888</v>
      </c>
      <c r="S30" s="3">
        <v>101537.96163720002</v>
      </c>
      <c r="T30" s="3">
        <v>88898.816993148866</v>
      </c>
      <c r="U30" s="3">
        <v>173115.21187470891</v>
      </c>
      <c r="V30" s="3">
        <v>130862.04800639997</v>
      </c>
      <c r="W30" s="3">
        <v>42253.16386830894</v>
      </c>
      <c r="X30" s="3">
        <v>363551.99050505779</v>
      </c>
      <c r="Y30" s="3">
        <v>232400.00964359997</v>
      </c>
      <c r="Z30" s="15">
        <v>131151.98086145782</v>
      </c>
      <c r="AA30" s="1"/>
    </row>
    <row r="31" spans="2:27" x14ac:dyDescent="0.3">
      <c r="B31" s="10" t="s">
        <v>30</v>
      </c>
      <c r="C31" s="26">
        <v>92603.65626243205</v>
      </c>
      <c r="D31" s="3">
        <v>76860.506495933383</v>
      </c>
      <c r="E31" s="3">
        <v>15743.149766498667</v>
      </c>
      <c r="F31" s="3">
        <v>81644.115169884084</v>
      </c>
      <c r="G31" s="3">
        <v>101488.192708</v>
      </c>
      <c r="H31" s="3">
        <v>-19844.077538115918</v>
      </c>
      <c r="I31" s="3">
        <v>99193.916038108451</v>
      </c>
      <c r="J31" s="3">
        <v>73049.691960257507</v>
      </c>
      <c r="K31" s="3">
        <v>26144.224077850944</v>
      </c>
      <c r="L31" s="3">
        <v>105962.88866955508</v>
      </c>
      <c r="M31" s="3">
        <v>90780.332557199974</v>
      </c>
      <c r="N31" s="3">
        <v>15182.556112355102</v>
      </c>
      <c r="O31" s="3">
        <v>379404.57613997965</v>
      </c>
      <c r="P31" s="3">
        <v>342178.72372139088</v>
      </c>
      <c r="Q31" s="15">
        <v>37225.852418588765</v>
      </c>
      <c r="R31" s="26">
        <v>136834.80553143795</v>
      </c>
      <c r="S31" s="3">
        <v>97382.064761666683</v>
      </c>
      <c r="T31" s="3">
        <v>39452.740769771262</v>
      </c>
      <c r="U31" s="3">
        <v>115988.43205542951</v>
      </c>
      <c r="V31" s="3">
        <v>125784.46390399997</v>
      </c>
      <c r="W31" s="3">
        <v>-9796.0318485704629</v>
      </c>
      <c r="X31" s="3">
        <v>252823.23758686747</v>
      </c>
      <c r="Y31" s="3">
        <v>223166.52866566664</v>
      </c>
      <c r="Z31" s="15">
        <v>29656.708921200829</v>
      </c>
      <c r="AA31" s="1"/>
    </row>
    <row r="32" spans="2:27" x14ac:dyDescent="0.3">
      <c r="B32" s="10" t="s">
        <v>31</v>
      </c>
      <c r="C32" s="26">
        <v>37323.367995040389</v>
      </c>
      <c r="D32" s="3">
        <v>0</v>
      </c>
      <c r="E32" s="3">
        <v>37323.367995040389</v>
      </c>
      <c r="F32" s="3">
        <v>39180.563547250364</v>
      </c>
      <c r="G32" s="3">
        <v>0</v>
      </c>
      <c r="H32" s="3">
        <v>39180.563547250364</v>
      </c>
      <c r="I32" s="3">
        <v>42926.12949323577</v>
      </c>
      <c r="J32" s="3">
        <v>0</v>
      </c>
      <c r="K32" s="3">
        <v>42926.12949323577</v>
      </c>
      <c r="L32" s="3">
        <v>44274.206270293056</v>
      </c>
      <c r="M32" s="3">
        <v>0</v>
      </c>
      <c r="N32" s="3">
        <v>44274.206270293056</v>
      </c>
      <c r="O32" s="3">
        <v>163704.26730581958</v>
      </c>
      <c r="P32" s="3">
        <v>0</v>
      </c>
      <c r="Q32" s="15">
        <v>163704.26730581958</v>
      </c>
      <c r="R32" s="26">
        <v>44422.658344020281</v>
      </c>
      <c r="S32" s="3">
        <v>0</v>
      </c>
      <c r="T32" s="3">
        <v>44422.658344020281</v>
      </c>
      <c r="U32" s="3">
        <v>46563.000795836189</v>
      </c>
      <c r="V32" s="3">
        <v>0</v>
      </c>
      <c r="W32" s="3">
        <v>46563.000795836189</v>
      </c>
      <c r="X32" s="3">
        <v>90985.659139856463</v>
      </c>
      <c r="Y32" s="3">
        <v>0</v>
      </c>
      <c r="Z32" s="15">
        <v>90985.659139856463</v>
      </c>
      <c r="AA32" s="1"/>
    </row>
    <row r="33" spans="2:27" x14ac:dyDescent="0.3">
      <c r="B33" s="10" t="s">
        <v>32</v>
      </c>
      <c r="C33" s="26">
        <v>16302.906929132592</v>
      </c>
      <c r="D33" s="3">
        <v>8852.6144222000039</v>
      </c>
      <c r="E33" s="3">
        <v>7450.2925069325884</v>
      </c>
      <c r="F33" s="3">
        <v>9137.247519702858</v>
      </c>
      <c r="G33" s="3">
        <v>3377.8009608000002</v>
      </c>
      <c r="H33" s="3">
        <v>5759.4465589028578</v>
      </c>
      <c r="I33" s="3">
        <v>10339.970975460001</v>
      </c>
      <c r="J33" s="3">
        <v>9782.6379203915985</v>
      </c>
      <c r="K33" s="3">
        <v>557.33305506840225</v>
      </c>
      <c r="L33" s="3">
        <v>11320.207012872012</v>
      </c>
      <c r="M33" s="3">
        <v>3960.4069799999997</v>
      </c>
      <c r="N33" s="3">
        <v>7359.8000328720118</v>
      </c>
      <c r="O33" s="3">
        <v>47100.332437167453</v>
      </c>
      <c r="P33" s="3">
        <v>25973.4602833916</v>
      </c>
      <c r="Q33" s="15">
        <v>21126.872153775854</v>
      </c>
      <c r="R33" s="26">
        <v>9179.3147548906818</v>
      </c>
      <c r="S33" s="3">
        <v>4155.8968755333326</v>
      </c>
      <c r="T33" s="3">
        <v>5023.4178793573492</v>
      </c>
      <c r="U33" s="3">
        <v>10563.779023443216</v>
      </c>
      <c r="V33" s="3">
        <v>5077.5841023999983</v>
      </c>
      <c r="W33" s="3">
        <v>5486.1949210432176</v>
      </c>
      <c r="X33" s="3">
        <v>19743.093778333896</v>
      </c>
      <c r="Y33" s="3">
        <v>9233.48097793333</v>
      </c>
      <c r="Z33" s="15">
        <v>10509.612800400566</v>
      </c>
      <c r="AA33" s="1"/>
    </row>
    <row r="34" spans="2:27" x14ac:dyDescent="0.3">
      <c r="B34" s="7" t="s">
        <v>33</v>
      </c>
      <c r="C34" s="26">
        <v>12237.169227200004</v>
      </c>
      <c r="D34" s="3">
        <v>33891.579733592538</v>
      </c>
      <c r="E34" s="3">
        <v>-21654.410506392534</v>
      </c>
      <c r="F34" s="3">
        <v>7138.1598064000009</v>
      </c>
      <c r="G34" s="3">
        <v>39130.35157099738</v>
      </c>
      <c r="H34" s="3">
        <v>-31992.191764597381</v>
      </c>
      <c r="I34" s="3">
        <v>4713.1197335219995</v>
      </c>
      <c r="J34" s="3">
        <v>41431.501896791247</v>
      </c>
      <c r="K34" s="3">
        <v>-36718.382163269249</v>
      </c>
      <c r="L34" s="3">
        <v>5859.9078371999985</v>
      </c>
      <c r="M34" s="3">
        <v>53717.581114857014</v>
      </c>
      <c r="N34" s="3">
        <v>-47857.673277657013</v>
      </c>
      <c r="O34" s="3">
        <v>29948.356604322005</v>
      </c>
      <c r="P34" s="3">
        <v>168171.01431623817</v>
      </c>
      <c r="Q34" s="15">
        <v>-138222.65771191617</v>
      </c>
      <c r="R34" s="26">
        <v>9570.4839985333329</v>
      </c>
      <c r="S34" s="3">
        <v>42753.365344238533</v>
      </c>
      <c r="T34" s="3">
        <v>-33182.881345705202</v>
      </c>
      <c r="U34" s="3">
        <v>4590.9850848000005</v>
      </c>
      <c r="V34" s="3">
        <v>65589.011309353722</v>
      </c>
      <c r="W34" s="3">
        <v>-60998.026224553723</v>
      </c>
      <c r="X34" s="3">
        <v>14161.469083333333</v>
      </c>
      <c r="Y34" s="3">
        <v>108342.37665359225</v>
      </c>
      <c r="Z34" s="15">
        <v>-94180.907570258918</v>
      </c>
      <c r="AA34" s="1"/>
    </row>
    <row r="35" spans="2:27" x14ac:dyDescent="0.3">
      <c r="B35" s="9" t="s">
        <v>34</v>
      </c>
      <c r="C35" s="26">
        <v>12237.169227200004</v>
      </c>
      <c r="D35" s="3">
        <v>15321.853689996185</v>
      </c>
      <c r="E35" s="3">
        <v>-3084.6844627961818</v>
      </c>
      <c r="F35" s="3">
        <v>7138.1598064000009</v>
      </c>
      <c r="G35" s="3">
        <v>13916.074552316908</v>
      </c>
      <c r="H35" s="3">
        <v>-6777.9147459169071</v>
      </c>
      <c r="I35" s="3">
        <v>4713.1197335219995</v>
      </c>
      <c r="J35" s="3">
        <v>19609.908422835415</v>
      </c>
      <c r="K35" s="3">
        <v>-14896.788689313416</v>
      </c>
      <c r="L35" s="3">
        <v>5859.9078371999985</v>
      </c>
      <c r="M35" s="3">
        <v>26637.59773673585</v>
      </c>
      <c r="N35" s="3">
        <v>-20777.68989953585</v>
      </c>
      <c r="O35" s="3">
        <v>29948.356604322005</v>
      </c>
      <c r="P35" s="3">
        <v>75485.434401884355</v>
      </c>
      <c r="Q35" s="15">
        <v>-45537.07779756235</v>
      </c>
      <c r="R35" s="26">
        <v>9570.4839985333329</v>
      </c>
      <c r="S35" s="3">
        <v>20984.447049420804</v>
      </c>
      <c r="T35" s="3">
        <v>-11413.963050887471</v>
      </c>
      <c r="U35" s="3">
        <v>4590.9850848000005</v>
      </c>
      <c r="V35" s="3">
        <v>36128.344844994041</v>
      </c>
      <c r="W35" s="3">
        <v>-31537.359760194042</v>
      </c>
      <c r="X35" s="3">
        <v>14161.469083333333</v>
      </c>
      <c r="Y35" s="3">
        <v>57112.79189441484</v>
      </c>
      <c r="Z35" s="15">
        <v>-42951.322811081511</v>
      </c>
      <c r="AA35" s="1"/>
    </row>
    <row r="36" spans="2:27" x14ac:dyDescent="0.3">
      <c r="B36" s="9" t="s">
        <v>35</v>
      </c>
      <c r="C36" s="26">
        <v>0</v>
      </c>
      <c r="D36" s="3">
        <v>11889.146037891867</v>
      </c>
      <c r="E36" s="3">
        <v>-11889.146037891867</v>
      </c>
      <c r="F36" s="3">
        <v>0</v>
      </c>
      <c r="G36" s="3">
        <v>11956.018282497618</v>
      </c>
      <c r="H36" s="3">
        <v>-11956.018282497618</v>
      </c>
      <c r="I36" s="3">
        <v>0</v>
      </c>
      <c r="J36" s="3">
        <v>12044.115986929166</v>
      </c>
      <c r="K36" s="3">
        <v>-12044.115986929166</v>
      </c>
      <c r="L36" s="3">
        <v>0</v>
      </c>
      <c r="M36" s="3">
        <v>12008.929809037931</v>
      </c>
      <c r="N36" s="3">
        <v>-12008.929809037931</v>
      </c>
      <c r="O36" s="3">
        <v>0</v>
      </c>
      <c r="P36" s="3">
        <v>47898.210116356582</v>
      </c>
      <c r="Q36" s="15">
        <v>-47898.210116356582</v>
      </c>
      <c r="R36" s="26">
        <v>0</v>
      </c>
      <c r="S36" s="3">
        <v>12628.311946007669</v>
      </c>
      <c r="T36" s="3">
        <v>-12628.311946007669</v>
      </c>
      <c r="U36" s="3">
        <v>0</v>
      </c>
      <c r="V36" s="3">
        <v>12680.248820301014</v>
      </c>
      <c r="W36" s="3">
        <v>-12680.248820301014</v>
      </c>
      <c r="X36" s="3">
        <v>0</v>
      </c>
      <c r="Y36" s="3">
        <v>25308.560766308685</v>
      </c>
      <c r="Z36" s="15">
        <v>-25308.560766308685</v>
      </c>
      <c r="AA36" s="1"/>
    </row>
    <row r="37" spans="2:27" x14ac:dyDescent="0.3">
      <c r="B37" s="9" t="s">
        <v>32</v>
      </c>
      <c r="C37" s="26">
        <v>0</v>
      </c>
      <c r="D37" s="3">
        <v>6680.5800057044853</v>
      </c>
      <c r="E37" s="3">
        <v>-6680.5800057044853</v>
      </c>
      <c r="F37" s="3">
        <v>0</v>
      </c>
      <c r="G37" s="3">
        <v>13258.258736182857</v>
      </c>
      <c r="H37" s="3">
        <v>-13258.258736182857</v>
      </c>
      <c r="I37" s="3">
        <v>0</v>
      </c>
      <c r="J37" s="3">
        <v>9777.4774870266665</v>
      </c>
      <c r="K37" s="3">
        <v>-9777.4774870266665</v>
      </c>
      <c r="L37" s="3">
        <v>0</v>
      </c>
      <c r="M37" s="3">
        <v>15071.053569083229</v>
      </c>
      <c r="N37" s="3">
        <v>-15071.053569083229</v>
      </c>
      <c r="O37" s="3">
        <v>0</v>
      </c>
      <c r="P37" s="3">
        <v>44787.369797997235</v>
      </c>
      <c r="Q37" s="15">
        <v>-44787.369797997235</v>
      </c>
      <c r="R37" s="26">
        <v>0</v>
      </c>
      <c r="S37" s="3">
        <v>9140.606348810059</v>
      </c>
      <c r="T37" s="3">
        <v>-9140.606348810059</v>
      </c>
      <c r="U37" s="3">
        <v>0</v>
      </c>
      <c r="V37" s="3">
        <v>16780.417644058671</v>
      </c>
      <c r="W37" s="3">
        <v>-16780.417644058671</v>
      </c>
      <c r="X37" s="3">
        <v>0</v>
      </c>
      <c r="Y37" s="3">
        <v>25921.02399286873</v>
      </c>
      <c r="Z37" s="15">
        <v>-25921.02399286873</v>
      </c>
      <c r="AA37" s="1"/>
    </row>
    <row r="38" spans="2:27" x14ac:dyDescent="0.3">
      <c r="B38" s="7" t="s">
        <v>36</v>
      </c>
      <c r="C38" s="26">
        <v>737947.02627046534</v>
      </c>
      <c r="D38" s="3">
        <v>608640.84289766429</v>
      </c>
      <c r="E38" s="3">
        <v>129306.18337280105</v>
      </c>
      <c r="F38" s="3">
        <v>925695.32874215837</v>
      </c>
      <c r="G38" s="3">
        <v>884806.5424825385</v>
      </c>
      <c r="H38" s="3">
        <v>40888.786259619868</v>
      </c>
      <c r="I38" s="3">
        <v>1044853.9906480219</v>
      </c>
      <c r="J38" s="3">
        <v>944827.87631873484</v>
      </c>
      <c r="K38" s="3">
        <v>100026.11432928708</v>
      </c>
      <c r="L38" s="3">
        <v>1153057.2748065768</v>
      </c>
      <c r="M38" s="3">
        <v>1058474.0513763642</v>
      </c>
      <c r="N38" s="3">
        <v>94583.223430212587</v>
      </c>
      <c r="O38" s="3">
        <v>3861553.6204672223</v>
      </c>
      <c r="P38" s="3">
        <v>3496749.3130753022</v>
      </c>
      <c r="Q38" s="15">
        <v>364804.30739192013</v>
      </c>
      <c r="R38" s="26">
        <v>1333470.9343645165</v>
      </c>
      <c r="S38" s="3">
        <v>1325589.6006586063</v>
      </c>
      <c r="T38" s="3">
        <v>7881.3337059102487</v>
      </c>
      <c r="U38" s="3">
        <v>1525455.1701343392</v>
      </c>
      <c r="V38" s="3">
        <v>1359178.3810209329</v>
      </c>
      <c r="W38" s="3">
        <v>166276.78911340632</v>
      </c>
      <c r="X38" s="3">
        <v>2858926.1044988558</v>
      </c>
      <c r="Y38" s="3">
        <v>2684767.9816795392</v>
      </c>
      <c r="Z38" s="15">
        <v>174158.12281931657</v>
      </c>
      <c r="AA38" s="1"/>
    </row>
    <row r="39" spans="2:27" x14ac:dyDescent="0.3">
      <c r="B39" s="9" t="s">
        <v>37</v>
      </c>
      <c r="C39" s="26">
        <v>729460.96188213595</v>
      </c>
      <c r="D39" s="3">
        <v>597208.70906822768</v>
      </c>
      <c r="E39" s="3">
        <v>132252.25281390827</v>
      </c>
      <c r="F39" s="3">
        <v>918596.68050957541</v>
      </c>
      <c r="G39" s="3">
        <v>874902.02859864885</v>
      </c>
      <c r="H39" s="3">
        <v>43694.651910926565</v>
      </c>
      <c r="I39" s="3">
        <v>1036598.9638758764</v>
      </c>
      <c r="J39" s="3">
        <v>939411.04654887656</v>
      </c>
      <c r="K39" s="3">
        <v>97187.917326999828</v>
      </c>
      <c r="L39" s="3">
        <v>1147577.2250892676</v>
      </c>
      <c r="M39" s="3">
        <v>1051438.5657780268</v>
      </c>
      <c r="N39" s="3">
        <v>96138.659311240772</v>
      </c>
      <c r="O39" s="3">
        <v>3832233.8313568551</v>
      </c>
      <c r="P39" s="3">
        <v>3462960.3499937798</v>
      </c>
      <c r="Q39" s="15">
        <v>369273.48136307532</v>
      </c>
      <c r="R39" s="26">
        <v>1328433.6792610206</v>
      </c>
      <c r="S39" s="3">
        <v>1320948.689843596</v>
      </c>
      <c r="T39" s="3">
        <v>7484.9894174246583</v>
      </c>
      <c r="U39" s="3">
        <v>1519799.2565325762</v>
      </c>
      <c r="V39" s="3">
        <v>1353815.5663290333</v>
      </c>
      <c r="W39" s="3">
        <v>165983.69020354282</v>
      </c>
      <c r="X39" s="3">
        <v>2848232.9357935968</v>
      </c>
      <c r="Y39" s="3">
        <v>2674764.2561726291</v>
      </c>
      <c r="Z39" s="15">
        <v>173468.67962096771</v>
      </c>
      <c r="AA39" s="1"/>
    </row>
    <row r="40" spans="2:27" x14ac:dyDescent="0.3">
      <c r="B40" s="9" t="s">
        <v>38</v>
      </c>
      <c r="C40" s="26">
        <v>729460.96188213595</v>
      </c>
      <c r="D40" s="3">
        <v>597208.70906822768</v>
      </c>
      <c r="E40" s="3">
        <v>132252.25281390827</v>
      </c>
      <c r="F40" s="3">
        <v>918596.68050957541</v>
      </c>
      <c r="G40" s="3">
        <v>874902.02859864885</v>
      </c>
      <c r="H40" s="3">
        <v>43694.651910926565</v>
      </c>
      <c r="I40" s="3">
        <v>1036598.9638758764</v>
      </c>
      <c r="J40" s="3">
        <v>939411.04654887656</v>
      </c>
      <c r="K40" s="3">
        <v>97187.917326999828</v>
      </c>
      <c r="L40" s="3">
        <v>1147577.2250892676</v>
      </c>
      <c r="M40" s="3">
        <v>1051438.5657780268</v>
      </c>
      <c r="N40" s="3">
        <v>96138.659311240772</v>
      </c>
      <c r="O40" s="3">
        <v>3832233.8313568551</v>
      </c>
      <c r="P40" s="3">
        <v>3462960.3499937798</v>
      </c>
      <c r="Q40" s="15">
        <v>369273.48136307532</v>
      </c>
      <c r="R40" s="26">
        <v>1328433.6792610206</v>
      </c>
      <c r="S40" s="3">
        <v>1320948.689843596</v>
      </c>
      <c r="T40" s="3">
        <v>7484.9894174246583</v>
      </c>
      <c r="U40" s="3">
        <v>1519799.2565325762</v>
      </c>
      <c r="V40" s="3">
        <v>1353815.5663290333</v>
      </c>
      <c r="W40" s="3">
        <v>165983.69020354282</v>
      </c>
      <c r="X40" s="3">
        <v>2848232.9357935968</v>
      </c>
      <c r="Y40" s="3">
        <v>2674764.2561726291</v>
      </c>
      <c r="Z40" s="15">
        <v>173468.67962096771</v>
      </c>
      <c r="AA40" s="1"/>
    </row>
    <row r="41" spans="2:27" x14ac:dyDescent="0.3">
      <c r="B41" s="24" t="s">
        <v>39</v>
      </c>
      <c r="C41" s="2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15"/>
      <c r="R41" s="26"/>
      <c r="S41" s="3"/>
      <c r="T41" s="3"/>
      <c r="U41" s="3"/>
      <c r="V41" s="3"/>
      <c r="W41" s="3"/>
      <c r="X41" s="3"/>
      <c r="Y41" s="3"/>
      <c r="Z41" s="15"/>
      <c r="AA41" s="1"/>
    </row>
    <row r="42" spans="2:27" x14ac:dyDescent="0.3">
      <c r="B42" s="11" t="s">
        <v>40</v>
      </c>
      <c r="C42" s="26">
        <v>634363.68606331246</v>
      </c>
      <c r="D42" s="3">
        <v>522169.06571116101</v>
      </c>
      <c r="E42" s="3">
        <v>112194.62035215145</v>
      </c>
      <c r="F42" s="3">
        <v>839256.51803455094</v>
      </c>
      <c r="G42" s="3">
        <v>809558.87491150957</v>
      </c>
      <c r="H42" s="3">
        <v>29697.643123041373</v>
      </c>
      <c r="I42" s="3">
        <v>905859.71686066722</v>
      </c>
      <c r="J42" s="3">
        <v>850336.23859300779</v>
      </c>
      <c r="K42" s="3">
        <v>55523.478267659433</v>
      </c>
      <c r="L42" s="3">
        <v>1002841.0372978054</v>
      </c>
      <c r="M42" s="3">
        <v>991563.17426721693</v>
      </c>
      <c r="N42" s="3">
        <v>11277.863030588487</v>
      </c>
      <c r="O42" s="3">
        <v>3382320.9582563359</v>
      </c>
      <c r="P42" s="3">
        <v>3173627.3534828955</v>
      </c>
      <c r="Q42" s="15">
        <v>208693.6047734404</v>
      </c>
      <c r="R42" s="26">
        <v>1166461.1319890625</v>
      </c>
      <c r="S42" s="3">
        <v>1174877.5407663514</v>
      </c>
      <c r="T42" s="3">
        <v>-8416.4087772888597</v>
      </c>
      <c r="U42" s="3">
        <v>1342549.7114304141</v>
      </c>
      <c r="V42" s="3">
        <v>1253064.0071735997</v>
      </c>
      <c r="W42" s="3">
        <v>89485.704256814439</v>
      </c>
      <c r="X42" s="3">
        <v>2509010.8434194764</v>
      </c>
      <c r="Y42" s="3">
        <v>2427941.5479399511</v>
      </c>
      <c r="Z42" s="15">
        <v>81069.295479525346</v>
      </c>
      <c r="AA42" s="1"/>
    </row>
    <row r="43" spans="2:27" x14ac:dyDescent="0.3">
      <c r="B43" s="11" t="s">
        <v>41</v>
      </c>
      <c r="C43" s="29">
        <v>95097.275818823429</v>
      </c>
      <c r="D43" s="3">
        <v>75039.643357066656</v>
      </c>
      <c r="E43" s="3">
        <v>20057.632461756773</v>
      </c>
      <c r="F43" s="3">
        <v>79340.162475024554</v>
      </c>
      <c r="G43" s="3">
        <v>65343.153687139376</v>
      </c>
      <c r="H43" s="3">
        <v>13997.008787885177</v>
      </c>
      <c r="I43" s="3">
        <v>130739.2470152092</v>
      </c>
      <c r="J43" s="3">
        <v>89074.807955868571</v>
      </c>
      <c r="K43" s="3">
        <v>41664.439059340628</v>
      </c>
      <c r="L43" s="3">
        <v>144736.18779146232</v>
      </c>
      <c r="M43" s="3">
        <v>59875.391510809874</v>
      </c>
      <c r="N43" s="3">
        <v>84860.796280652445</v>
      </c>
      <c r="O43" s="3">
        <v>449912.87310051953</v>
      </c>
      <c r="P43" s="3">
        <v>289332.99651088449</v>
      </c>
      <c r="Q43" s="15">
        <v>160579.87658963504</v>
      </c>
      <c r="R43" s="29">
        <v>161972.54727195797</v>
      </c>
      <c r="S43" s="3">
        <v>146071.14907724434</v>
      </c>
      <c r="T43" s="3">
        <v>15901.398194713634</v>
      </c>
      <c r="U43" s="3">
        <v>177249.54510216211</v>
      </c>
      <c r="V43" s="3">
        <v>100751.55915543353</v>
      </c>
      <c r="W43" s="3">
        <v>76497.985946728586</v>
      </c>
      <c r="X43" s="3">
        <v>339222.09237412008</v>
      </c>
      <c r="Y43" s="3">
        <v>246822.70823267786</v>
      </c>
      <c r="Z43" s="15">
        <v>92399.38414144222</v>
      </c>
      <c r="AA43" s="1"/>
    </row>
    <row r="44" spans="2:27" x14ac:dyDescent="0.3">
      <c r="B44" s="9" t="s">
        <v>42</v>
      </c>
      <c r="C44" s="26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15">
        <v>0</v>
      </c>
      <c r="R44" s="26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15">
        <v>0</v>
      </c>
      <c r="AA44" s="1"/>
    </row>
    <row r="45" spans="2:27" x14ac:dyDescent="0.3">
      <c r="B45" s="9" t="s">
        <v>43</v>
      </c>
      <c r="C45" s="26">
        <v>8486.0643883294415</v>
      </c>
      <c r="D45" s="3">
        <v>11432.133829436551</v>
      </c>
      <c r="E45" s="3">
        <v>-2946.069441107109</v>
      </c>
      <c r="F45" s="3">
        <v>7098.6482325828592</v>
      </c>
      <c r="G45" s="3">
        <v>9904.5138838895255</v>
      </c>
      <c r="H45" s="3">
        <v>-2805.8656513066662</v>
      </c>
      <c r="I45" s="3">
        <v>8255.026772145442</v>
      </c>
      <c r="J45" s="3">
        <v>5416.8297698584129</v>
      </c>
      <c r="K45" s="3">
        <v>2838.1970022870291</v>
      </c>
      <c r="L45" s="3">
        <v>5480.0497173090025</v>
      </c>
      <c r="M45" s="3">
        <v>7035.4855983373245</v>
      </c>
      <c r="N45" s="3">
        <v>-1555.435881028322</v>
      </c>
      <c r="O45" s="3">
        <v>29319.78911036675</v>
      </c>
      <c r="P45" s="3">
        <v>33788.963081521819</v>
      </c>
      <c r="Q45" s="15">
        <v>-4469.173971155069</v>
      </c>
      <c r="R45" s="26">
        <v>5037.2551034958196</v>
      </c>
      <c r="S45" s="3">
        <v>4640.9108150104457</v>
      </c>
      <c r="T45" s="3">
        <v>396.34428848537391</v>
      </c>
      <c r="U45" s="3">
        <v>5655.9136017632718</v>
      </c>
      <c r="V45" s="3">
        <v>5362.8146918995026</v>
      </c>
      <c r="W45" s="3">
        <v>293.09890986376922</v>
      </c>
      <c r="X45" s="3">
        <v>10693.168705259091</v>
      </c>
      <c r="Y45" s="3">
        <v>10003.725506909948</v>
      </c>
      <c r="Z45" s="15">
        <v>689.44319834914313</v>
      </c>
      <c r="AA45" s="1"/>
    </row>
    <row r="46" spans="2:27" x14ac:dyDescent="0.3">
      <c r="B46" s="8" t="s">
        <v>44</v>
      </c>
      <c r="C46" s="27">
        <v>249549.74696826661</v>
      </c>
      <c r="D46" s="4">
        <v>231702.5403050858</v>
      </c>
      <c r="E46" s="4">
        <v>17847.206663180812</v>
      </c>
      <c r="F46" s="4">
        <v>245733.46231023836</v>
      </c>
      <c r="G46" s="4">
        <v>218666.98822126281</v>
      </c>
      <c r="H46" s="4">
        <v>27066.474088975549</v>
      </c>
      <c r="I46" s="4">
        <v>211838.71416363027</v>
      </c>
      <c r="J46" s="4">
        <v>234747.19511557836</v>
      </c>
      <c r="K46" s="4">
        <v>-22908.480951948091</v>
      </c>
      <c r="L46" s="4">
        <v>263955.25987038616</v>
      </c>
      <c r="M46" s="4">
        <v>231408.45541050084</v>
      </c>
      <c r="N46" s="4">
        <v>32546.804459885316</v>
      </c>
      <c r="O46" s="4">
        <v>971077.18331252132</v>
      </c>
      <c r="P46" s="4">
        <v>916525.17905242788</v>
      </c>
      <c r="Q46" s="16">
        <v>54552.004260093439</v>
      </c>
      <c r="R46" s="27">
        <v>265939.12444537593</v>
      </c>
      <c r="S46" s="4">
        <v>217050.76859082311</v>
      </c>
      <c r="T46" s="4">
        <v>48888.355854552821</v>
      </c>
      <c r="U46" s="4">
        <v>323859.22940038686</v>
      </c>
      <c r="V46" s="4">
        <v>260732.24018111214</v>
      </c>
      <c r="W46" s="4">
        <v>63126.989219274721</v>
      </c>
      <c r="X46" s="4">
        <v>589798.35384576279</v>
      </c>
      <c r="Y46" s="4">
        <v>477783.00877193525</v>
      </c>
      <c r="Z46" s="16">
        <v>112015.34507382754</v>
      </c>
      <c r="AA46" s="1"/>
    </row>
    <row r="47" spans="2:27" x14ac:dyDescent="0.3">
      <c r="B47" s="7" t="s">
        <v>45</v>
      </c>
      <c r="C47" s="26">
        <v>24921.447692373349</v>
      </c>
      <c r="D47" s="3">
        <v>13172.591071672005</v>
      </c>
      <c r="E47" s="3">
        <v>11748.856620701345</v>
      </c>
      <c r="F47" s="3">
        <v>21502.449001544905</v>
      </c>
      <c r="G47" s="3">
        <v>14876.598364795334</v>
      </c>
      <c r="H47" s="3">
        <v>6625.8506367495702</v>
      </c>
      <c r="I47" s="3">
        <v>38345.447507177341</v>
      </c>
      <c r="J47" s="3">
        <v>11666.590039983459</v>
      </c>
      <c r="K47" s="3">
        <v>26678.857467193884</v>
      </c>
      <c r="L47" s="3">
        <v>29784.259060798657</v>
      </c>
      <c r="M47" s="3">
        <v>12968.591306703775</v>
      </c>
      <c r="N47" s="3">
        <v>16815.66775409488</v>
      </c>
      <c r="O47" s="3">
        <v>114553.60326189426</v>
      </c>
      <c r="P47" s="3">
        <v>52684.370783154576</v>
      </c>
      <c r="Q47" s="15">
        <v>61869.232478739679</v>
      </c>
      <c r="R47" s="26">
        <v>30376.797510655153</v>
      </c>
      <c r="S47" s="3">
        <v>18943.425041323757</v>
      </c>
      <c r="T47" s="3">
        <v>11433.372469331396</v>
      </c>
      <c r="U47" s="3">
        <v>31221.79764592852</v>
      </c>
      <c r="V47" s="3">
        <v>13242.425565952639</v>
      </c>
      <c r="W47" s="3">
        <v>17979.372079975881</v>
      </c>
      <c r="X47" s="3">
        <v>61598.595156583673</v>
      </c>
      <c r="Y47" s="3">
        <v>32185.850607276396</v>
      </c>
      <c r="Z47" s="15">
        <v>29412.744549307277</v>
      </c>
      <c r="AA47" s="1"/>
    </row>
    <row r="48" spans="2:27" x14ac:dyDescent="0.3">
      <c r="B48" s="7" t="s">
        <v>46</v>
      </c>
      <c r="C48" s="26">
        <v>72.447692373342491</v>
      </c>
      <c r="D48" s="3">
        <v>403.59107167200102</v>
      </c>
      <c r="E48" s="3">
        <v>-331.14337929865854</v>
      </c>
      <c r="F48" s="3">
        <v>72.449001544909351</v>
      </c>
      <c r="G48" s="3">
        <v>403.59836479533402</v>
      </c>
      <c r="H48" s="3">
        <v>-331.1493632504247</v>
      </c>
      <c r="I48" s="3">
        <v>72.447507177337727</v>
      </c>
      <c r="J48" s="3">
        <v>403.59003998346009</v>
      </c>
      <c r="K48" s="3">
        <v>-331.14253280612235</v>
      </c>
      <c r="L48" s="3">
        <v>66.259060798662176</v>
      </c>
      <c r="M48" s="3">
        <v>254.5913067037755</v>
      </c>
      <c r="N48" s="3">
        <v>-188.33224590511333</v>
      </c>
      <c r="O48" s="3">
        <v>283.60326189425177</v>
      </c>
      <c r="P48" s="3">
        <v>1465.3707831545707</v>
      </c>
      <c r="Q48" s="15">
        <v>-1181.767521260319</v>
      </c>
      <c r="R48" s="26">
        <v>63.797510655157531</v>
      </c>
      <c r="S48" s="3">
        <v>247.42504132375649</v>
      </c>
      <c r="T48" s="3">
        <v>-183.62753066859895</v>
      </c>
      <c r="U48" s="3">
        <v>63.797645928517298</v>
      </c>
      <c r="V48" s="3">
        <v>247.4255659526375</v>
      </c>
      <c r="W48" s="3">
        <v>-183.62792002412021</v>
      </c>
      <c r="X48" s="3">
        <v>127.59515658367482</v>
      </c>
      <c r="Y48" s="3">
        <v>494.85060727639399</v>
      </c>
      <c r="Z48" s="15">
        <v>-367.25545069271914</v>
      </c>
      <c r="AA48" s="1"/>
    </row>
    <row r="49" spans="1:27" x14ac:dyDescent="0.3">
      <c r="B49" s="7" t="s">
        <v>47</v>
      </c>
      <c r="C49" s="26">
        <v>24849.000000000007</v>
      </c>
      <c r="D49" s="3">
        <v>12769.000000000004</v>
      </c>
      <c r="E49" s="3">
        <v>12080.000000000004</v>
      </c>
      <c r="F49" s="3">
        <v>21430</v>
      </c>
      <c r="G49" s="3">
        <v>14473</v>
      </c>
      <c r="H49" s="3">
        <v>6957</v>
      </c>
      <c r="I49" s="3">
        <v>38273</v>
      </c>
      <c r="J49" s="3">
        <v>11263</v>
      </c>
      <c r="K49" s="3">
        <v>27010</v>
      </c>
      <c r="L49" s="3">
        <v>29717.999999999993</v>
      </c>
      <c r="M49" s="3">
        <v>12714</v>
      </c>
      <c r="N49" s="3">
        <v>17003.999999999993</v>
      </c>
      <c r="O49" s="3">
        <v>114270</v>
      </c>
      <c r="P49" s="3">
        <v>51219</v>
      </c>
      <c r="Q49" s="15">
        <v>63051</v>
      </c>
      <c r="R49" s="26">
        <v>30313</v>
      </c>
      <c r="S49" s="3">
        <v>18696</v>
      </c>
      <c r="T49" s="3">
        <v>11617</v>
      </c>
      <c r="U49" s="3">
        <v>31158</v>
      </c>
      <c r="V49" s="3">
        <v>12995</v>
      </c>
      <c r="W49" s="3">
        <v>18163</v>
      </c>
      <c r="X49" s="3">
        <v>61471</v>
      </c>
      <c r="Y49" s="3">
        <v>31691</v>
      </c>
      <c r="Z49" s="15">
        <v>29780</v>
      </c>
      <c r="AA49" s="1"/>
    </row>
    <row r="50" spans="1:27" x14ac:dyDescent="0.3">
      <c r="B50" s="7" t="s">
        <v>48</v>
      </c>
      <c r="C50" s="26">
        <v>127016.34563960826</v>
      </c>
      <c r="D50" s="3">
        <v>79908.939142390504</v>
      </c>
      <c r="E50" s="3">
        <v>47107.406497217758</v>
      </c>
      <c r="F50" s="3">
        <v>61702.253593592381</v>
      </c>
      <c r="G50" s="3">
        <v>86149.917045333335</v>
      </c>
      <c r="H50" s="3">
        <v>-24447.663451740955</v>
      </c>
      <c r="I50" s="3">
        <v>54961.062626777333</v>
      </c>
      <c r="J50" s="3">
        <v>92152.828726834225</v>
      </c>
      <c r="K50" s="3">
        <v>-37191.766100056891</v>
      </c>
      <c r="L50" s="3">
        <v>125578.79548824758</v>
      </c>
      <c r="M50" s="3">
        <v>111623.13075615768</v>
      </c>
      <c r="N50" s="3">
        <v>13955.664732089892</v>
      </c>
      <c r="O50" s="3">
        <v>369258.45734822558</v>
      </c>
      <c r="P50" s="3">
        <v>369834.81567071576</v>
      </c>
      <c r="Q50" s="15">
        <v>-576.35832249018131</v>
      </c>
      <c r="R50" s="26">
        <v>105065.1996336723</v>
      </c>
      <c r="S50" s="3">
        <v>92007.786182618715</v>
      </c>
      <c r="T50" s="3">
        <v>13057.413451053581</v>
      </c>
      <c r="U50" s="3">
        <v>146114.38514826828</v>
      </c>
      <c r="V50" s="3">
        <v>129135.86395626378</v>
      </c>
      <c r="W50" s="3">
        <v>16978.521192004497</v>
      </c>
      <c r="X50" s="3">
        <v>251179.58478194056</v>
      </c>
      <c r="Y50" s="3">
        <v>221143.65013888251</v>
      </c>
      <c r="Z50" s="15">
        <v>30035.934643058048</v>
      </c>
      <c r="AA50" s="1"/>
    </row>
    <row r="51" spans="1:27" x14ac:dyDescent="0.3">
      <c r="B51" s="7" t="s">
        <v>46</v>
      </c>
      <c r="C51" s="26">
        <v>18179.107616733345</v>
      </c>
      <c r="D51" s="3">
        <v>17026.509499533338</v>
      </c>
      <c r="E51" s="3">
        <v>1152.5981172000065</v>
      </c>
      <c r="F51" s="3">
        <v>23581.8665712</v>
      </c>
      <c r="G51" s="3">
        <v>32452.944160000003</v>
      </c>
      <c r="H51" s="3">
        <v>-8871.0775888000026</v>
      </c>
      <c r="I51" s="3">
        <v>22583.171342237336</v>
      </c>
      <c r="J51" s="3">
        <v>37493.949998834214</v>
      </c>
      <c r="K51" s="3">
        <v>-14910.778656596878</v>
      </c>
      <c r="L51" s="3">
        <v>28241.022863400001</v>
      </c>
      <c r="M51" s="3">
        <v>35769.283276200003</v>
      </c>
      <c r="N51" s="3">
        <v>-7528.2604128000021</v>
      </c>
      <c r="O51" s="3">
        <v>92585.168393570682</v>
      </c>
      <c r="P51" s="3">
        <v>122742.68693456755</v>
      </c>
      <c r="Q51" s="15">
        <v>-30157.518540996869</v>
      </c>
      <c r="R51" s="26">
        <v>34516.877122933343</v>
      </c>
      <c r="S51" s="3">
        <v>35496.850236466664</v>
      </c>
      <c r="T51" s="3">
        <v>-979.97311353332043</v>
      </c>
      <c r="U51" s="3">
        <v>42378.929555199997</v>
      </c>
      <c r="V51" s="3">
        <v>67249.257481599998</v>
      </c>
      <c r="W51" s="3">
        <v>-24870.327926400001</v>
      </c>
      <c r="X51" s="3">
        <v>76895.806678133347</v>
      </c>
      <c r="Y51" s="3">
        <v>102746.10771806666</v>
      </c>
      <c r="Z51" s="15">
        <v>-25850.301039933314</v>
      </c>
      <c r="AA51" s="1"/>
    </row>
    <row r="52" spans="1:27" x14ac:dyDescent="0.3">
      <c r="B52" s="7" t="s">
        <v>47</v>
      </c>
      <c r="C52" s="26">
        <v>108837.23802287492</v>
      </c>
      <c r="D52" s="3">
        <v>62882.429642857169</v>
      </c>
      <c r="E52" s="3">
        <v>45954.808380017756</v>
      </c>
      <c r="F52" s="3">
        <v>38120.38702239238</v>
      </c>
      <c r="G52" s="3">
        <v>53696.972885333329</v>
      </c>
      <c r="H52" s="3">
        <v>-15576.585862940949</v>
      </c>
      <c r="I52" s="3">
        <v>32377.891284539994</v>
      </c>
      <c r="J52" s="3">
        <v>54658.878727999996</v>
      </c>
      <c r="K52" s="3">
        <v>-22280.987443460002</v>
      </c>
      <c r="L52" s="3">
        <v>97337.772624847581</v>
      </c>
      <c r="M52" s="3">
        <v>75853.84747995768</v>
      </c>
      <c r="N52" s="3">
        <v>21483.925144889901</v>
      </c>
      <c r="O52" s="3">
        <v>276673.28895465488</v>
      </c>
      <c r="P52" s="3">
        <v>247092.12873614818</v>
      </c>
      <c r="Q52" s="15">
        <v>29581.160218506702</v>
      </c>
      <c r="R52" s="26">
        <v>70548.322510738944</v>
      </c>
      <c r="S52" s="3">
        <v>56510.935946152058</v>
      </c>
      <c r="T52" s="3">
        <v>14037.386564586886</v>
      </c>
      <c r="U52" s="3">
        <v>103735.4555930683</v>
      </c>
      <c r="V52" s="3">
        <v>61886.606474663786</v>
      </c>
      <c r="W52" s="3">
        <v>41848.849118404512</v>
      </c>
      <c r="X52" s="3">
        <v>174283.77810380724</v>
      </c>
      <c r="Y52" s="3">
        <v>118397.54242081585</v>
      </c>
      <c r="Z52" s="15">
        <v>55886.235682991392</v>
      </c>
      <c r="AA52" s="1"/>
    </row>
    <row r="53" spans="1:27" x14ac:dyDescent="0.3">
      <c r="B53" s="7" t="s">
        <v>49</v>
      </c>
      <c r="C53" s="26">
        <v>97611.953636284961</v>
      </c>
      <c r="D53" s="3">
        <v>138621.01009102335</v>
      </c>
      <c r="E53" s="3">
        <v>-41009.056454738384</v>
      </c>
      <c r="F53" s="3">
        <v>162528.75971510104</v>
      </c>
      <c r="G53" s="3">
        <v>117640.47281113415</v>
      </c>
      <c r="H53" s="3">
        <v>44888.286903966888</v>
      </c>
      <c r="I53" s="3">
        <v>118532.2040296756</v>
      </c>
      <c r="J53" s="3">
        <v>130927.77634876067</v>
      </c>
      <c r="K53" s="3">
        <v>-12395.572319085069</v>
      </c>
      <c r="L53" s="3">
        <v>108592.20532133996</v>
      </c>
      <c r="M53" s="3">
        <v>106816.73334763937</v>
      </c>
      <c r="N53" s="3">
        <v>1775.4719737005944</v>
      </c>
      <c r="O53" s="3">
        <v>487265.12270240154</v>
      </c>
      <c r="P53" s="3">
        <v>494005.99259855755</v>
      </c>
      <c r="Q53" s="15">
        <v>-6740.8698961560149</v>
      </c>
      <c r="R53" s="26">
        <v>130497.12730104849</v>
      </c>
      <c r="S53" s="3">
        <v>106099.55736688063</v>
      </c>
      <c r="T53" s="3">
        <v>24397.569934167856</v>
      </c>
      <c r="U53" s="3">
        <v>146523.04660619004</v>
      </c>
      <c r="V53" s="3">
        <v>118353.95065889574</v>
      </c>
      <c r="W53" s="3">
        <v>28169.095947294292</v>
      </c>
      <c r="X53" s="3">
        <v>277020.17390723852</v>
      </c>
      <c r="Y53" s="3">
        <v>224453.50802577636</v>
      </c>
      <c r="Z53" s="15">
        <v>52566.665881462162</v>
      </c>
      <c r="AA53" s="1"/>
    </row>
    <row r="54" spans="1:27" x14ac:dyDescent="0.3">
      <c r="A54" s="6"/>
      <c r="B54" s="12" t="s">
        <v>50</v>
      </c>
      <c r="C54" s="26">
        <v>97611.953636284961</v>
      </c>
      <c r="D54" s="3">
        <v>117968.70054093753</v>
      </c>
      <c r="E54" s="3">
        <v>-20356.746904652566</v>
      </c>
      <c r="F54" s="3">
        <v>145745.30699107566</v>
      </c>
      <c r="G54" s="3">
        <v>117640.47281113415</v>
      </c>
      <c r="H54" s="3">
        <v>28104.834179941507</v>
      </c>
      <c r="I54" s="3">
        <v>104378.5724258323</v>
      </c>
      <c r="J54" s="3">
        <v>130927.77634876067</v>
      </c>
      <c r="K54" s="3">
        <v>-26549.203922928369</v>
      </c>
      <c r="L54" s="3">
        <v>99631.450856221432</v>
      </c>
      <c r="M54" s="3">
        <v>106816.73334763937</v>
      </c>
      <c r="N54" s="3">
        <v>-7185.2824914179364</v>
      </c>
      <c r="O54" s="3">
        <v>447367.28390941437</v>
      </c>
      <c r="P54" s="3">
        <v>473353.68304847175</v>
      </c>
      <c r="Q54" s="15">
        <v>-25986.399139057379</v>
      </c>
      <c r="R54" s="26">
        <v>113224.55032974281</v>
      </c>
      <c r="S54" s="3">
        <v>106099.55736688063</v>
      </c>
      <c r="T54" s="3">
        <v>7124.9929628621758</v>
      </c>
      <c r="U54" s="3">
        <v>124117.33080886533</v>
      </c>
      <c r="V54" s="3">
        <v>118353.95065889574</v>
      </c>
      <c r="W54" s="3">
        <v>5763.3801499695837</v>
      </c>
      <c r="X54" s="3">
        <v>237341.88113860815</v>
      </c>
      <c r="Y54" s="3">
        <v>224453.50802577636</v>
      </c>
      <c r="Z54" s="15">
        <v>12888.373112831789</v>
      </c>
      <c r="AA54" s="1"/>
    </row>
    <row r="55" spans="1:27" x14ac:dyDescent="0.3">
      <c r="A55" s="6"/>
      <c r="B55" s="13" t="s">
        <v>51</v>
      </c>
      <c r="C55" s="26">
        <v>0</v>
      </c>
      <c r="D55" s="3">
        <v>20652.309550085811</v>
      </c>
      <c r="E55" s="3">
        <v>-20652.309550085811</v>
      </c>
      <c r="F55" s="3">
        <v>16783.452724025396</v>
      </c>
      <c r="G55" s="3">
        <v>0</v>
      </c>
      <c r="H55" s="3">
        <v>16783.452724025396</v>
      </c>
      <c r="I55" s="3">
        <v>14153.631603843311</v>
      </c>
      <c r="J55" s="3">
        <v>0</v>
      </c>
      <c r="K55" s="3">
        <v>14153.631603843311</v>
      </c>
      <c r="L55" s="3">
        <v>8960.7544651185272</v>
      </c>
      <c r="M55" s="3">
        <v>0</v>
      </c>
      <c r="N55" s="3">
        <v>8960.7544651185272</v>
      </c>
      <c r="O55" s="3">
        <v>39897.838792987233</v>
      </c>
      <c r="P55" s="3">
        <v>20652.309550085811</v>
      </c>
      <c r="Q55" s="15">
        <v>19245.529242901423</v>
      </c>
      <c r="R55" s="26">
        <v>17272.576971305658</v>
      </c>
      <c r="S55" s="3">
        <v>0</v>
      </c>
      <c r="T55" s="3">
        <v>17272.576971305658</v>
      </c>
      <c r="U55" s="3">
        <v>22405.715797324716</v>
      </c>
      <c r="V55" s="3">
        <v>0</v>
      </c>
      <c r="W55" s="3">
        <v>22405.715797324716</v>
      </c>
      <c r="X55" s="3">
        <v>39678.292768630374</v>
      </c>
      <c r="Y55" s="3">
        <v>0</v>
      </c>
      <c r="Z55" s="15">
        <v>39678.292768630374</v>
      </c>
      <c r="AA55" s="1"/>
    </row>
    <row r="56" spans="1:27" x14ac:dyDescent="0.3">
      <c r="B56" s="8" t="s">
        <v>52</v>
      </c>
      <c r="C56" s="27">
        <v>273548.6292541732</v>
      </c>
      <c r="D56" s="4">
        <v>167181.26803831485</v>
      </c>
      <c r="E56" s="4">
        <v>106367.36121585834</v>
      </c>
      <c r="F56" s="4">
        <v>281212.52523352101</v>
      </c>
      <c r="G56" s="4">
        <v>245392.28860329263</v>
      </c>
      <c r="H56" s="4">
        <v>35820.236630228377</v>
      </c>
      <c r="I56" s="4">
        <v>340155.51441643306</v>
      </c>
      <c r="J56" s="4">
        <v>203943.37362814485</v>
      </c>
      <c r="K56" s="4">
        <v>136212.1407882882</v>
      </c>
      <c r="L56" s="4">
        <v>338105.60913292592</v>
      </c>
      <c r="M56" s="4">
        <v>280721.30460939265</v>
      </c>
      <c r="N56" s="4">
        <v>57384.304523533268</v>
      </c>
      <c r="O56" s="4">
        <v>1233022.2780370531</v>
      </c>
      <c r="P56" s="4">
        <v>897238.23487914505</v>
      </c>
      <c r="Q56" s="16">
        <v>335784.04315790802</v>
      </c>
      <c r="R56" s="27">
        <v>303497.81907650235</v>
      </c>
      <c r="S56" s="4">
        <v>279555.93187704403</v>
      </c>
      <c r="T56" s="4">
        <v>23941.887199458317</v>
      </c>
      <c r="U56" s="4">
        <v>439201.88308129029</v>
      </c>
      <c r="V56" s="4">
        <v>388216.75477846613</v>
      </c>
      <c r="W56" s="4">
        <v>50985.12830282416</v>
      </c>
      <c r="X56" s="4">
        <v>742699.70215779264</v>
      </c>
      <c r="Y56" s="4">
        <v>667772.68665551022</v>
      </c>
      <c r="Z56" s="16">
        <v>74927.015502282418</v>
      </c>
      <c r="AA56" s="1"/>
    </row>
    <row r="57" spans="1:27" x14ac:dyDescent="0.3">
      <c r="B57" s="7" t="s">
        <v>53</v>
      </c>
      <c r="C57" s="26">
        <v>272138.28289345524</v>
      </c>
      <c r="D57" s="3">
        <v>167181.26451751488</v>
      </c>
      <c r="E57" s="3">
        <v>104957.01837594036</v>
      </c>
      <c r="F57" s="3">
        <v>281212.52161742095</v>
      </c>
      <c r="G57" s="3">
        <v>244798.01788349269</v>
      </c>
      <c r="H57" s="3">
        <v>36414.503733928257</v>
      </c>
      <c r="I57" s="3">
        <v>338525.16245976102</v>
      </c>
      <c r="J57" s="3">
        <v>203943.36970154484</v>
      </c>
      <c r="K57" s="3">
        <v>134581.79275821618</v>
      </c>
      <c r="L57" s="3">
        <v>330180.07416922593</v>
      </c>
      <c r="M57" s="3">
        <v>280721.30460939265</v>
      </c>
      <c r="N57" s="3">
        <v>49458.769559833279</v>
      </c>
      <c r="O57" s="3">
        <v>1222056.0411398632</v>
      </c>
      <c r="P57" s="3">
        <v>896643.95671194512</v>
      </c>
      <c r="Q57" s="15">
        <v>325412.08442791807</v>
      </c>
      <c r="R57" s="26">
        <v>302486.8979921554</v>
      </c>
      <c r="S57" s="3">
        <v>279555.93187704403</v>
      </c>
      <c r="T57" s="3">
        <v>22930.966115111369</v>
      </c>
      <c r="U57" s="3">
        <v>436527.32773649925</v>
      </c>
      <c r="V57" s="3">
        <v>388216.75477846613</v>
      </c>
      <c r="W57" s="3">
        <v>48310.572958033124</v>
      </c>
      <c r="X57" s="3">
        <v>739014.22572865465</v>
      </c>
      <c r="Y57" s="3">
        <v>667772.68665551022</v>
      </c>
      <c r="Z57" s="15">
        <v>71241.539073144435</v>
      </c>
      <c r="AA57" s="1"/>
    </row>
    <row r="58" spans="1:27" x14ac:dyDescent="0.3">
      <c r="B58" s="7" t="s">
        <v>54</v>
      </c>
      <c r="C58" s="26">
        <v>109450.89854784403</v>
      </c>
      <c r="D58" s="3">
        <v>27797.478246907041</v>
      </c>
      <c r="E58" s="3">
        <v>81653.420300936996</v>
      </c>
      <c r="F58" s="3">
        <v>71688.926609115806</v>
      </c>
      <c r="G58" s="3">
        <v>92667.005712398139</v>
      </c>
      <c r="H58" s="3">
        <v>-20978.079103282333</v>
      </c>
      <c r="I58" s="3">
        <v>137814.98602743639</v>
      </c>
      <c r="J58" s="3">
        <v>43935.648242013449</v>
      </c>
      <c r="K58" s="3">
        <v>93879.337785422947</v>
      </c>
      <c r="L58" s="3">
        <v>76547.68662689114</v>
      </c>
      <c r="M58" s="3">
        <v>102369.91138204752</v>
      </c>
      <c r="N58" s="3">
        <v>-25822.224755156378</v>
      </c>
      <c r="O58" s="3">
        <v>395502.49781128735</v>
      </c>
      <c r="P58" s="3">
        <v>266770.04358336615</v>
      </c>
      <c r="Q58" s="15">
        <v>128732.4542279212</v>
      </c>
      <c r="R58" s="26">
        <v>89303.333198322114</v>
      </c>
      <c r="S58" s="3">
        <v>113204.97920153639</v>
      </c>
      <c r="T58" s="3">
        <v>-23901.646003214279</v>
      </c>
      <c r="U58" s="3">
        <v>147657.01303673562</v>
      </c>
      <c r="V58" s="3">
        <v>157924.95427667178</v>
      </c>
      <c r="W58" s="3">
        <v>-10267.941239936161</v>
      </c>
      <c r="X58" s="3">
        <v>236960.34623505775</v>
      </c>
      <c r="Y58" s="3">
        <v>271129.93347820814</v>
      </c>
      <c r="Z58" s="15">
        <v>-34169.587243150396</v>
      </c>
      <c r="AA58" s="1"/>
    </row>
    <row r="59" spans="1:27" x14ac:dyDescent="0.3">
      <c r="B59" s="7" t="s">
        <v>55</v>
      </c>
      <c r="C59" s="26">
        <v>162687.38434561118</v>
      </c>
      <c r="D59" s="3">
        <v>139383.78627060784</v>
      </c>
      <c r="E59" s="3">
        <v>23303.598075003334</v>
      </c>
      <c r="F59" s="3">
        <v>209523.59500830522</v>
      </c>
      <c r="G59" s="3">
        <v>152131.01217109448</v>
      </c>
      <c r="H59" s="3">
        <v>57392.582837210735</v>
      </c>
      <c r="I59" s="3">
        <v>200710.17643232463</v>
      </c>
      <c r="J59" s="3">
        <v>160007.7214595314</v>
      </c>
      <c r="K59" s="3">
        <v>40702.454972793232</v>
      </c>
      <c r="L59" s="3">
        <v>253632.38754233485</v>
      </c>
      <c r="M59" s="3">
        <v>178351.39322734511</v>
      </c>
      <c r="N59" s="3">
        <v>75280.994314989744</v>
      </c>
      <c r="O59" s="3">
        <v>826553.54332857579</v>
      </c>
      <c r="P59" s="3">
        <v>629873.9131285788</v>
      </c>
      <c r="Q59" s="15">
        <v>196679.63019999699</v>
      </c>
      <c r="R59" s="26">
        <v>213183.56479383324</v>
      </c>
      <c r="S59" s="3">
        <v>166350.95267550767</v>
      </c>
      <c r="T59" s="3">
        <v>46832.612118325575</v>
      </c>
      <c r="U59" s="3">
        <v>288870.31469976366</v>
      </c>
      <c r="V59" s="3">
        <v>230291.80050179432</v>
      </c>
      <c r="W59" s="3">
        <v>58578.514197969344</v>
      </c>
      <c r="X59" s="3">
        <v>502053.87949359691</v>
      </c>
      <c r="Y59" s="3">
        <v>396642.75317730196</v>
      </c>
      <c r="Z59" s="15">
        <v>105411.12631629495</v>
      </c>
      <c r="AA59" s="1"/>
    </row>
    <row r="60" spans="1:27" x14ac:dyDescent="0.3">
      <c r="B60" s="9" t="s">
        <v>56</v>
      </c>
      <c r="C60" s="26">
        <v>155327.70513194922</v>
      </c>
      <c r="D60" s="3">
        <v>137175.11346234122</v>
      </c>
      <c r="E60" s="3">
        <v>18152.591669607995</v>
      </c>
      <c r="F60" s="3">
        <v>175715.09010292558</v>
      </c>
      <c r="G60" s="3">
        <v>149187.49130063166</v>
      </c>
      <c r="H60" s="3">
        <v>26527.598802293913</v>
      </c>
      <c r="I60" s="3">
        <v>186371.57270480867</v>
      </c>
      <c r="J60" s="3">
        <v>153723.16912391898</v>
      </c>
      <c r="K60" s="3">
        <v>32648.403580889688</v>
      </c>
      <c r="L60" s="3">
        <v>216213.92974865218</v>
      </c>
      <c r="M60" s="3">
        <v>171682.6726625798</v>
      </c>
      <c r="N60" s="3">
        <v>44531.257086072379</v>
      </c>
      <c r="O60" s="3">
        <v>733628.29768833565</v>
      </c>
      <c r="P60" s="3">
        <v>611768.4465494717</v>
      </c>
      <c r="Q60" s="15">
        <v>121859.85113886395</v>
      </c>
      <c r="R60" s="26">
        <v>195425.89098111243</v>
      </c>
      <c r="S60" s="3">
        <v>161851.27099542686</v>
      </c>
      <c r="T60" s="3">
        <v>33574.619985685567</v>
      </c>
      <c r="U60" s="3">
        <v>242258.91377722082</v>
      </c>
      <c r="V60" s="3">
        <v>190596.95089184889</v>
      </c>
      <c r="W60" s="3">
        <v>51661.962885371933</v>
      </c>
      <c r="X60" s="3">
        <v>437684.80475833325</v>
      </c>
      <c r="Y60" s="3">
        <v>352448.22188727575</v>
      </c>
      <c r="Z60" s="15">
        <v>85236.582871057501</v>
      </c>
      <c r="AA60" s="1"/>
    </row>
    <row r="61" spans="1:27" x14ac:dyDescent="0.3">
      <c r="B61" s="7" t="s">
        <v>57</v>
      </c>
      <c r="C61" s="26">
        <v>1410.3463607180026</v>
      </c>
      <c r="D61" s="3">
        <v>3.5208000000000101E-3</v>
      </c>
      <c r="E61" s="3">
        <v>1410.3428399180027</v>
      </c>
      <c r="F61" s="3">
        <v>3.6161000000004147E-3</v>
      </c>
      <c r="G61" s="3">
        <v>594.27071980000051</v>
      </c>
      <c r="H61" s="3">
        <v>-594.26710370000046</v>
      </c>
      <c r="I61" s="3">
        <v>1630.3519566720013</v>
      </c>
      <c r="J61" s="3">
        <v>3.9265999999997811E-3</v>
      </c>
      <c r="K61" s="3">
        <v>1630.3480300720012</v>
      </c>
      <c r="L61" s="3">
        <v>7925.5349637000008</v>
      </c>
      <c r="M61" s="3">
        <v>0</v>
      </c>
      <c r="N61" s="3">
        <v>7925.5349637000008</v>
      </c>
      <c r="O61" s="3">
        <v>10966.236897190005</v>
      </c>
      <c r="P61" s="3">
        <v>594.27816720000055</v>
      </c>
      <c r="Q61" s="15">
        <v>10371.958729990005</v>
      </c>
      <c r="R61" s="26">
        <v>1010.9210843469903</v>
      </c>
      <c r="S61" s="3">
        <v>0</v>
      </c>
      <c r="T61" s="3">
        <v>1010.9210843469903</v>
      </c>
      <c r="U61" s="3">
        <v>2674.5553447910024</v>
      </c>
      <c r="V61" s="3">
        <v>0</v>
      </c>
      <c r="W61" s="3">
        <v>2674.5553447910024</v>
      </c>
      <c r="X61" s="3">
        <v>3685.4764291379925</v>
      </c>
      <c r="Y61" s="3">
        <v>0</v>
      </c>
      <c r="Z61" s="15">
        <v>3685.4764291379925</v>
      </c>
      <c r="AA61" s="1"/>
    </row>
    <row r="62" spans="1:27" x14ac:dyDescent="0.3">
      <c r="B62" s="8" t="s">
        <v>58</v>
      </c>
      <c r="C62" s="27">
        <v>0</v>
      </c>
      <c r="D62" s="4">
        <v>511.8507252460002</v>
      </c>
      <c r="E62" s="4">
        <v>-511.8507252460002</v>
      </c>
      <c r="F62" s="4">
        <v>0</v>
      </c>
      <c r="G62" s="4">
        <v>11.567752301999992</v>
      </c>
      <c r="H62" s="4">
        <v>-11.567752301999992</v>
      </c>
      <c r="I62" s="4">
        <v>0</v>
      </c>
      <c r="J62" s="4">
        <v>12.873433496999962</v>
      </c>
      <c r="K62" s="4">
        <v>-12.873433496999962</v>
      </c>
      <c r="L62" s="4">
        <v>0</v>
      </c>
      <c r="M62" s="4">
        <v>60.450167763999993</v>
      </c>
      <c r="N62" s="4">
        <v>-60.450167763999993</v>
      </c>
      <c r="O62" s="4">
        <v>0</v>
      </c>
      <c r="P62" s="4">
        <v>596.74207880900008</v>
      </c>
      <c r="Q62" s="16">
        <v>-596.74207880900008</v>
      </c>
      <c r="R62" s="27">
        <v>0</v>
      </c>
      <c r="S62" s="4">
        <v>507.78771286599977</v>
      </c>
      <c r="T62" s="4">
        <v>-507.78771286599977</v>
      </c>
      <c r="U62" s="4">
        <v>0</v>
      </c>
      <c r="V62" s="4">
        <v>15.316983472999976</v>
      </c>
      <c r="W62" s="4">
        <v>-15.316983472999976</v>
      </c>
      <c r="X62" s="4">
        <v>0</v>
      </c>
      <c r="Y62" s="4">
        <v>523.1046963389997</v>
      </c>
      <c r="Z62" s="16">
        <v>-523.1046963389997</v>
      </c>
      <c r="AA62" s="1"/>
    </row>
    <row r="63" spans="1:27" x14ac:dyDescent="0.3">
      <c r="B63" s="8" t="s">
        <v>59</v>
      </c>
      <c r="C63" s="27">
        <v>75153.354834519225</v>
      </c>
      <c r="D63" s="4">
        <v>89056.937647469167</v>
      </c>
      <c r="E63" s="4">
        <v>-13903.582812949942</v>
      </c>
      <c r="F63" s="4">
        <v>111492.89216530093</v>
      </c>
      <c r="G63" s="4">
        <v>102210.68747676237</v>
      </c>
      <c r="H63" s="4">
        <v>9282.2046885385644</v>
      </c>
      <c r="I63" s="4">
        <v>46681.563507680738</v>
      </c>
      <c r="J63" s="4">
        <v>148920.92755728686</v>
      </c>
      <c r="K63" s="4">
        <v>-102239.36404960613</v>
      </c>
      <c r="L63" s="4">
        <v>136817.48272429439</v>
      </c>
      <c r="M63" s="4">
        <v>128013.27181568595</v>
      </c>
      <c r="N63" s="4">
        <v>8804.2109086084383</v>
      </c>
      <c r="O63" s="4">
        <v>370145.29323179531</v>
      </c>
      <c r="P63" s="4">
        <v>468201.82449720433</v>
      </c>
      <c r="Q63" s="16">
        <v>-98056.531265409023</v>
      </c>
      <c r="R63" s="27">
        <v>107898.94481022222</v>
      </c>
      <c r="S63" s="4">
        <v>121391.30875740913</v>
      </c>
      <c r="T63" s="4">
        <v>-13492.36394718691</v>
      </c>
      <c r="U63" s="4">
        <v>112822.07536159223</v>
      </c>
      <c r="V63" s="4">
        <v>118815.69291858077</v>
      </c>
      <c r="W63" s="4">
        <v>-5993.6175569885381</v>
      </c>
      <c r="X63" s="4">
        <v>220721.02017181445</v>
      </c>
      <c r="Y63" s="4">
        <v>240207.00167598989</v>
      </c>
      <c r="Z63" s="16">
        <v>-19485.981504175434</v>
      </c>
      <c r="AA63" s="1"/>
    </row>
    <row r="64" spans="1:27" x14ac:dyDescent="0.3">
      <c r="B64" s="8" t="s">
        <v>60</v>
      </c>
      <c r="C64" s="27">
        <v>1494665.8577412295</v>
      </c>
      <c r="D64" s="4">
        <v>1216698.1402655062</v>
      </c>
      <c r="E64" s="4">
        <v>277967.71747572324</v>
      </c>
      <c r="F64" s="4">
        <v>1701234.2944944561</v>
      </c>
      <c r="G64" s="4">
        <v>1595084.4197759558</v>
      </c>
      <c r="H64" s="4">
        <v>106149.8747185003</v>
      </c>
      <c r="I64" s="4">
        <v>1800702.918976092</v>
      </c>
      <c r="J64" s="4">
        <v>1656716.0778306825</v>
      </c>
      <c r="K64" s="4">
        <v>143986.8411454095</v>
      </c>
      <c r="L64" s="4">
        <v>2059352.8363241036</v>
      </c>
      <c r="M64" s="4">
        <v>1847135.8540317647</v>
      </c>
      <c r="N64" s="4">
        <v>212216.98229233897</v>
      </c>
      <c r="O64" s="4">
        <v>7055955.9075358808</v>
      </c>
      <c r="P64" s="4">
        <v>6315634.4919039095</v>
      </c>
      <c r="Q64" s="16">
        <v>740321.41563197132</v>
      </c>
      <c r="R64" s="27">
        <v>2210814.0853254991</v>
      </c>
      <c r="S64" s="4">
        <v>2088386.7245781869</v>
      </c>
      <c r="T64" s="4">
        <v>122427.3607473122</v>
      </c>
      <c r="U64" s="4">
        <v>2579044.5549371177</v>
      </c>
      <c r="V64" s="4">
        <v>2323409.4451983189</v>
      </c>
      <c r="W64" s="4">
        <v>255635.10973879881</v>
      </c>
      <c r="X64" s="4">
        <v>4789858.6402626168</v>
      </c>
      <c r="Y64" s="4">
        <v>4411796.1697765058</v>
      </c>
      <c r="Z64" s="16">
        <v>378062.47048611101</v>
      </c>
      <c r="AA64" s="1"/>
    </row>
    <row r="65" spans="2:27" x14ac:dyDescent="0.3">
      <c r="B65" s="8" t="s">
        <v>61</v>
      </c>
      <c r="C65" s="27">
        <v>0</v>
      </c>
      <c r="D65" s="4">
        <v>3432.4589612154173</v>
      </c>
      <c r="E65" s="4">
        <v>-3432.4589612154173</v>
      </c>
      <c r="F65" s="4">
        <v>7964.4301966324128</v>
      </c>
      <c r="G65" s="4">
        <v>0</v>
      </c>
      <c r="H65" s="4">
        <v>7964.4301966324128</v>
      </c>
      <c r="I65" s="4">
        <v>0</v>
      </c>
      <c r="J65" s="4">
        <v>7177.414292177993</v>
      </c>
      <c r="K65" s="4">
        <v>-7177.414292177993</v>
      </c>
      <c r="L65" s="4">
        <v>5184.4263792605134</v>
      </c>
      <c r="M65" s="4">
        <v>0</v>
      </c>
      <c r="N65" s="4">
        <v>5184.4263792605134</v>
      </c>
      <c r="O65" s="4">
        <v>13148.856575892925</v>
      </c>
      <c r="P65" s="4">
        <v>10609.873253393411</v>
      </c>
      <c r="Q65" s="16">
        <v>2538.9833224995145</v>
      </c>
      <c r="R65" s="27">
        <v>6642.697775558112</v>
      </c>
      <c r="S65" s="4">
        <v>0</v>
      </c>
      <c r="T65" s="4">
        <v>6642.697775558112</v>
      </c>
      <c r="U65" s="4">
        <v>0</v>
      </c>
      <c r="V65" s="4">
        <v>6046.3278311713857</v>
      </c>
      <c r="W65" s="4">
        <v>-6046.3278311713857</v>
      </c>
      <c r="X65" s="4">
        <v>6642.697775558112</v>
      </c>
      <c r="Y65" s="4">
        <v>6046.3278311713857</v>
      </c>
      <c r="Z65" s="16">
        <v>596.36994438672627</v>
      </c>
      <c r="AA65" s="1"/>
    </row>
    <row r="66" spans="2:27" x14ac:dyDescent="0.3">
      <c r="B66" s="8" t="s">
        <v>62</v>
      </c>
      <c r="C66" s="27">
        <v>3316496.8955599293</v>
      </c>
      <c r="D66" s="4">
        <v>3115671.0559759918</v>
      </c>
      <c r="E66" s="4">
        <v>200825.83958393754</v>
      </c>
      <c r="F66" s="4">
        <v>3624219.9063586532</v>
      </c>
      <c r="G66" s="4">
        <v>3603400.9072739691</v>
      </c>
      <c r="H66" s="4">
        <v>20818.999084684066</v>
      </c>
      <c r="I66" s="4">
        <v>3766056.4038142236</v>
      </c>
      <c r="J66" s="4">
        <v>3716109.2467127526</v>
      </c>
      <c r="K66" s="4">
        <v>49947.157101470977</v>
      </c>
      <c r="L66" s="4">
        <v>4169564.1207468733</v>
      </c>
      <c r="M66" s="4">
        <v>3914224.8852730058</v>
      </c>
      <c r="N66" s="4">
        <v>255339.23547386751</v>
      </c>
      <c r="O66" s="4">
        <v>14876337.326479681</v>
      </c>
      <c r="P66" s="4">
        <v>14349406.09523572</v>
      </c>
      <c r="Q66" s="16">
        <v>526931.23124396056</v>
      </c>
      <c r="R66" s="27">
        <v>4233307.9387896322</v>
      </c>
      <c r="S66" s="4">
        <v>4189711.1053699823</v>
      </c>
      <c r="T66" s="4">
        <v>43596.833419649862</v>
      </c>
      <c r="U66" s="4">
        <v>4636945.6039531911</v>
      </c>
      <c r="V66" s="4">
        <v>4481026.9823647365</v>
      </c>
      <c r="W66" s="4">
        <v>155918.62158845458</v>
      </c>
      <c r="X66" s="4">
        <v>8870253.5427428223</v>
      </c>
      <c r="Y66" s="4">
        <v>8670738.0877347179</v>
      </c>
      <c r="Z66" s="16">
        <v>199515.45500810444</v>
      </c>
      <c r="AA66" s="1"/>
    </row>
    <row r="67" spans="2:27" x14ac:dyDescent="0.3">
      <c r="B67" s="8" t="s">
        <v>63</v>
      </c>
      <c r="C67" s="27">
        <v>0</v>
      </c>
      <c r="D67" s="4">
        <v>200825.83958393772</v>
      </c>
      <c r="E67" s="4">
        <v>-200825.83958393772</v>
      </c>
      <c r="F67" s="4">
        <v>0</v>
      </c>
      <c r="G67" s="4">
        <v>20818.999084684125</v>
      </c>
      <c r="H67" s="4">
        <v>-20818.999084684125</v>
      </c>
      <c r="I67" s="4">
        <v>0</v>
      </c>
      <c r="J67" s="4">
        <v>49947.157101470817</v>
      </c>
      <c r="K67" s="4">
        <v>-49947.157101470817</v>
      </c>
      <c r="L67" s="4">
        <v>0</v>
      </c>
      <c r="M67" s="4">
        <v>255339.23547386689</v>
      </c>
      <c r="N67" s="4">
        <v>-255339.23547386689</v>
      </c>
      <c r="O67" s="4">
        <v>0</v>
      </c>
      <c r="P67" s="4">
        <v>526931.23124395951</v>
      </c>
      <c r="Q67" s="16">
        <v>-526931.23124395951</v>
      </c>
      <c r="R67" s="27">
        <v>0</v>
      </c>
      <c r="S67" s="4">
        <v>43596.833419649483</v>
      </c>
      <c r="T67" s="4">
        <v>-43596.833419649483</v>
      </c>
      <c r="U67" s="4">
        <v>0</v>
      </c>
      <c r="V67" s="4">
        <v>155918.62158845496</v>
      </c>
      <c r="W67" s="4">
        <v>-155918.62158845496</v>
      </c>
      <c r="X67" s="4">
        <v>0</v>
      </c>
      <c r="Y67" s="4">
        <v>199515.45500810444</v>
      </c>
      <c r="Z67" s="16">
        <v>-199515.45500810444</v>
      </c>
      <c r="AA67" s="1"/>
    </row>
    <row r="68" spans="2:27" x14ac:dyDescent="0.3">
      <c r="B68" s="7" t="s">
        <v>64</v>
      </c>
      <c r="C68" s="26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15">
        <v>0</v>
      </c>
      <c r="R68" s="26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15">
        <v>0</v>
      </c>
      <c r="AA68" s="1"/>
    </row>
    <row r="69" spans="2:27" x14ac:dyDescent="0.3">
      <c r="B69" s="7" t="s">
        <v>65</v>
      </c>
      <c r="C69" s="26">
        <v>0</v>
      </c>
      <c r="D69" s="3">
        <v>200825.83958393772</v>
      </c>
      <c r="E69" s="3">
        <v>-200825.83958393772</v>
      </c>
      <c r="F69" s="3">
        <v>0</v>
      </c>
      <c r="G69" s="3">
        <v>20818.999084684125</v>
      </c>
      <c r="H69" s="3">
        <v>-20818.999084684125</v>
      </c>
      <c r="I69" s="3">
        <v>0</v>
      </c>
      <c r="J69" s="3">
        <v>49947.157101470817</v>
      </c>
      <c r="K69" s="3">
        <v>-49947.157101470817</v>
      </c>
      <c r="L69" s="3">
        <v>0</v>
      </c>
      <c r="M69" s="3">
        <v>255339.23547386689</v>
      </c>
      <c r="N69" s="3">
        <v>-255339.23547386689</v>
      </c>
      <c r="O69" s="3">
        <v>0</v>
      </c>
      <c r="P69" s="3">
        <v>526931.23124395951</v>
      </c>
      <c r="Q69" s="15">
        <v>-526931.23124395951</v>
      </c>
      <c r="R69" s="26">
        <v>0</v>
      </c>
      <c r="S69" s="3">
        <v>43596.833419649483</v>
      </c>
      <c r="T69" s="3">
        <v>-43596.833419649483</v>
      </c>
      <c r="U69" s="3">
        <v>0</v>
      </c>
      <c r="V69" s="3">
        <v>155918.62158845496</v>
      </c>
      <c r="W69" s="3">
        <v>-155918.62158845496</v>
      </c>
      <c r="X69" s="3">
        <v>0</v>
      </c>
      <c r="Y69" s="3">
        <v>199515.45500810444</v>
      </c>
      <c r="Z69" s="15">
        <v>-199515.45500810444</v>
      </c>
      <c r="AA69" s="1"/>
    </row>
    <row r="70" spans="2:27" x14ac:dyDescent="0.3">
      <c r="B70" s="7" t="s">
        <v>66</v>
      </c>
      <c r="C70" s="2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15"/>
      <c r="R70" s="26"/>
      <c r="S70" s="3"/>
      <c r="T70" s="3"/>
      <c r="U70" s="3"/>
      <c r="V70" s="3"/>
      <c r="W70" s="3"/>
      <c r="X70" s="3"/>
      <c r="Y70" s="3"/>
      <c r="Z70" s="15"/>
      <c r="AA70" s="1"/>
    </row>
    <row r="71" spans="2:27" ht="19.5" thickBot="1" x14ac:dyDescent="0.35">
      <c r="B71" s="14" t="s">
        <v>68</v>
      </c>
      <c r="C71" s="30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3"/>
      <c r="R71" s="30"/>
      <c r="S71" s="22"/>
      <c r="T71" s="22"/>
      <c r="U71" s="22"/>
      <c r="V71" s="22"/>
      <c r="W71" s="22"/>
      <c r="X71" s="22"/>
      <c r="Y71" s="22"/>
      <c r="Z71" s="23"/>
      <c r="AA71" s="1"/>
    </row>
    <row r="72" spans="2:27" x14ac:dyDescent="0.3">
      <c r="B72" s="1" t="s">
        <v>67</v>
      </c>
      <c r="AA72" s="1"/>
    </row>
    <row r="73" spans="2:27" x14ac:dyDescent="0.3">
      <c r="AA73" s="1"/>
    </row>
    <row r="74" spans="2:27" ht="18" hidden="1" customHeight="1" x14ac:dyDescent="0.3">
      <c r="U74" s="31"/>
      <c r="V74" s="31"/>
      <c r="W74" s="31"/>
      <c r="AA74" s="1"/>
    </row>
    <row r="75" spans="2:27" ht="18" hidden="1" customHeight="1" x14ac:dyDescent="0.3">
      <c r="U75" s="31"/>
      <c r="V75" s="31"/>
      <c r="W75" s="31"/>
      <c r="AA75" s="1"/>
    </row>
    <row r="76" spans="2:27" ht="18" hidden="1" customHeight="1" x14ac:dyDescent="0.3">
      <c r="U76" s="31"/>
      <c r="V76" s="31"/>
      <c r="W76" s="31"/>
      <c r="AA76" s="1"/>
    </row>
    <row r="77" spans="2:27" ht="18" hidden="1" customHeight="1" x14ac:dyDescent="0.3">
      <c r="U77" s="31"/>
      <c r="V77" s="31"/>
      <c r="W77" s="31"/>
      <c r="AA77" s="1"/>
    </row>
    <row r="78" spans="2:27" ht="18" hidden="1" customHeight="1" x14ac:dyDescent="0.3">
      <c r="U78" s="31"/>
      <c r="V78" s="31"/>
      <c r="W78" s="31"/>
      <c r="AA78" s="1"/>
    </row>
    <row r="79" spans="2:27" ht="18" hidden="1" customHeight="1" x14ac:dyDescent="0.3">
      <c r="U79" s="31"/>
      <c r="V79" s="31"/>
      <c r="W79" s="31"/>
      <c r="AA79" s="1"/>
    </row>
    <row r="80" spans="2:27" ht="18" hidden="1" customHeight="1" x14ac:dyDescent="0.3">
      <c r="U80" s="31"/>
      <c r="V80" s="31"/>
      <c r="W80" s="31"/>
      <c r="AA80" s="1"/>
    </row>
    <row r="81" spans="21:27" ht="18" hidden="1" customHeight="1" x14ac:dyDescent="0.3">
      <c r="U81" s="31"/>
      <c r="V81" s="31"/>
      <c r="W81" s="31"/>
      <c r="AA81" s="1"/>
    </row>
    <row r="82" spans="21:27" ht="18" hidden="1" customHeight="1" x14ac:dyDescent="0.3">
      <c r="U82" s="31"/>
      <c r="V82" s="31"/>
      <c r="W82" s="31"/>
      <c r="AA82" s="1"/>
    </row>
    <row r="83" spans="21:27" ht="18" hidden="1" customHeight="1" x14ac:dyDescent="0.3">
      <c r="U83" s="31"/>
      <c r="V83" s="31"/>
      <c r="W83" s="31"/>
      <c r="AA83" s="1"/>
    </row>
    <row r="84" spans="21:27" ht="18" hidden="1" customHeight="1" x14ac:dyDescent="0.3">
      <c r="U84" s="31"/>
      <c r="V84" s="31"/>
      <c r="W84" s="31"/>
      <c r="AA84" s="1"/>
    </row>
    <row r="85" spans="21:27" ht="18" hidden="1" customHeight="1" x14ac:dyDescent="0.3">
      <c r="U85" s="31"/>
      <c r="V85" s="31"/>
      <c r="W85" s="31"/>
      <c r="AA85" s="1"/>
    </row>
    <row r="86" spans="21:27" ht="18" hidden="1" customHeight="1" x14ac:dyDescent="0.3">
      <c r="U86" s="31"/>
      <c r="V86" s="31"/>
      <c r="W86" s="31"/>
      <c r="AA86" s="1"/>
    </row>
    <row r="87" spans="21:27" ht="18" hidden="1" customHeight="1" x14ac:dyDescent="0.3">
      <c r="U87" s="31"/>
      <c r="V87" s="31"/>
      <c r="W87" s="31"/>
      <c r="AA87" s="1"/>
    </row>
    <row r="88" spans="21:27" ht="18" hidden="1" customHeight="1" x14ac:dyDescent="0.3">
      <c r="U88" s="31"/>
      <c r="V88" s="31"/>
      <c r="W88" s="31"/>
      <c r="AA88" s="1"/>
    </row>
    <row r="89" spans="21:27" ht="18" hidden="1" customHeight="1" x14ac:dyDescent="0.3">
      <c r="U89" s="31"/>
      <c r="V89" s="31"/>
      <c r="W89" s="31"/>
      <c r="AA89" s="1"/>
    </row>
    <row r="90" spans="21:27" ht="18" hidden="1" customHeight="1" x14ac:dyDescent="0.3">
      <c r="U90" s="31"/>
      <c r="V90" s="31"/>
      <c r="W90" s="31"/>
      <c r="AA90" s="1"/>
    </row>
    <row r="91" spans="21:27" ht="18" hidden="1" customHeight="1" x14ac:dyDescent="0.3">
      <c r="U91" s="31"/>
      <c r="V91" s="31"/>
      <c r="W91" s="31"/>
      <c r="AA91" s="1"/>
    </row>
    <row r="92" spans="21:27" ht="18" hidden="1" customHeight="1" x14ac:dyDescent="0.3">
      <c r="U92" s="31"/>
      <c r="V92" s="31"/>
      <c r="W92" s="31"/>
      <c r="AA92" s="1"/>
    </row>
    <row r="93" spans="21:27" ht="18" hidden="1" customHeight="1" x14ac:dyDescent="0.3">
      <c r="U93" s="31"/>
      <c r="V93" s="31"/>
      <c r="W93" s="31"/>
      <c r="AA93" s="1"/>
    </row>
    <row r="94" spans="21:27" ht="18" hidden="1" customHeight="1" x14ac:dyDescent="0.3">
      <c r="U94" s="31"/>
      <c r="V94" s="31"/>
      <c r="W94" s="31"/>
      <c r="AA94" s="1"/>
    </row>
    <row r="95" spans="21:27" ht="18" hidden="1" customHeight="1" x14ac:dyDescent="0.3">
      <c r="U95" s="31"/>
      <c r="V95" s="31"/>
      <c r="W95" s="31"/>
      <c r="AA95" s="1"/>
    </row>
    <row r="96" spans="21:27" ht="18" hidden="1" customHeight="1" x14ac:dyDescent="0.3">
      <c r="U96" s="31"/>
      <c r="V96" s="31"/>
      <c r="W96" s="31"/>
      <c r="AA96" s="1"/>
    </row>
    <row r="97" spans="21:27" ht="18" hidden="1" customHeight="1" x14ac:dyDescent="0.3">
      <c r="U97" s="31"/>
      <c r="V97" s="31"/>
      <c r="W97" s="31"/>
      <c r="AA97" s="1"/>
    </row>
    <row r="98" spans="21:27" ht="18" hidden="1" customHeight="1" x14ac:dyDescent="0.3">
      <c r="U98" s="31"/>
      <c r="V98" s="31"/>
      <c r="W98" s="31"/>
      <c r="AA98" s="1"/>
    </row>
    <row r="99" spans="21:27" ht="18" hidden="1" customHeight="1" x14ac:dyDescent="0.3">
      <c r="U99" s="31"/>
      <c r="V99" s="31"/>
      <c r="W99" s="31"/>
      <c r="AA99" s="1"/>
    </row>
    <row r="100" spans="21:27" ht="18" hidden="1" customHeight="1" x14ac:dyDescent="0.3">
      <c r="U100" s="31"/>
      <c r="V100" s="31"/>
      <c r="W100" s="31"/>
      <c r="AA100" s="1"/>
    </row>
    <row r="101" spans="21:27" ht="18" hidden="1" customHeight="1" x14ac:dyDescent="0.3">
      <c r="U101" s="31"/>
      <c r="V101" s="31"/>
      <c r="W101" s="31"/>
      <c r="AA101" s="1"/>
    </row>
    <row r="102" spans="21:27" ht="18" hidden="1" customHeight="1" x14ac:dyDescent="0.3">
      <c r="U102" s="31"/>
      <c r="V102" s="31"/>
      <c r="W102" s="31"/>
      <c r="AA102" s="1"/>
    </row>
    <row r="103" spans="21:27" ht="18" hidden="1" customHeight="1" x14ac:dyDescent="0.3">
      <c r="U103" s="31"/>
      <c r="V103" s="31"/>
      <c r="W103" s="31"/>
      <c r="AA103" s="1"/>
    </row>
    <row r="104" spans="21:27" ht="18" hidden="1" customHeight="1" x14ac:dyDescent="0.3">
      <c r="U104" s="31"/>
      <c r="V104" s="31"/>
      <c r="W104" s="31"/>
      <c r="AA104" s="1"/>
    </row>
    <row r="105" spans="21:27" ht="18" hidden="1" customHeight="1" x14ac:dyDescent="0.3">
      <c r="U105" s="31"/>
      <c r="V105" s="31"/>
      <c r="W105" s="31"/>
      <c r="AA105" s="1"/>
    </row>
    <row r="106" spans="21:27" ht="18" hidden="1" customHeight="1" x14ac:dyDescent="0.3">
      <c r="U106" s="31"/>
      <c r="V106" s="31"/>
      <c r="W106" s="31"/>
      <c r="AA106" s="1"/>
    </row>
    <row r="107" spans="21:27" ht="18" hidden="1" customHeight="1" x14ac:dyDescent="0.3">
      <c r="U107" s="31"/>
      <c r="V107" s="31"/>
      <c r="W107" s="31"/>
      <c r="AA107" s="1"/>
    </row>
    <row r="108" spans="21:27" ht="18" hidden="1" customHeight="1" x14ac:dyDescent="0.3">
      <c r="U108" s="31"/>
      <c r="V108" s="31"/>
      <c r="W108" s="31"/>
      <c r="AA108" s="1"/>
    </row>
    <row r="109" spans="21:27" ht="18" hidden="1" customHeight="1" x14ac:dyDescent="0.3">
      <c r="U109" s="31"/>
      <c r="V109" s="31"/>
      <c r="W109" s="31"/>
      <c r="AA109" s="1"/>
    </row>
    <row r="110" spans="21:27" ht="18" hidden="1" customHeight="1" x14ac:dyDescent="0.3">
      <c r="U110" s="31"/>
      <c r="V110" s="31"/>
      <c r="W110" s="31"/>
      <c r="AA110" s="1"/>
    </row>
    <row r="111" spans="21:27" ht="18" hidden="1" customHeight="1" x14ac:dyDescent="0.3">
      <c r="U111" s="31"/>
      <c r="V111" s="31"/>
      <c r="W111" s="31"/>
      <c r="AA111" s="1"/>
    </row>
    <row r="112" spans="21:27" ht="18" hidden="1" customHeight="1" x14ac:dyDescent="0.3">
      <c r="U112" s="31"/>
      <c r="V112" s="31"/>
      <c r="W112" s="31"/>
      <c r="AA112" s="1"/>
    </row>
    <row r="113" spans="21:27" ht="18" hidden="1" customHeight="1" x14ac:dyDescent="0.3">
      <c r="U113" s="31"/>
      <c r="V113" s="31"/>
      <c r="W113" s="31"/>
      <c r="AA113" s="1"/>
    </row>
    <row r="114" spans="21:27" ht="18" hidden="1" customHeight="1" x14ac:dyDescent="0.3">
      <c r="U114" s="31"/>
      <c r="V114" s="31"/>
      <c r="W114" s="31"/>
      <c r="AA114" s="1"/>
    </row>
    <row r="115" spans="21:27" ht="18" hidden="1" customHeight="1" x14ac:dyDescent="0.3">
      <c r="U115" s="31"/>
      <c r="V115" s="31"/>
      <c r="W115" s="31"/>
      <c r="AA115" s="1"/>
    </row>
    <row r="116" spans="21:27" ht="18" hidden="1" customHeight="1" x14ac:dyDescent="0.3">
      <c r="U116" s="31"/>
      <c r="V116" s="31"/>
      <c r="W116" s="31"/>
      <c r="AA116" s="1"/>
    </row>
    <row r="117" spans="21:27" ht="18" hidden="1" customHeight="1" x14ac:dyDescent="0.3">
      <c r="U117" s="31"/>
      <c r="V117" s="31"/>
      <c r="W117" s="31"/>
      <c r="AA117" s="1"/>
    </row>
    <row r="118" spans="21:27" ht="18" hidden="1" customHeight="1" x14ac:dyDescent="0.3">
      <c r="U118" s="31"/>
      <c r="V118" s="31"/>
      <c r="W118" s="31"/>
      <c r="AA118" s="1"/>
    </row>
    <row r="119" spans="21:27" ht="18" hidden="1" customHeight="1" x14ac:dyDescent="0.3">
      <c r="U119" s="31"/>
      <c r="V119" s="31"/>
      <c r="W119" s="31"/>
      <c r="AA119" s="1"/>
    </row>
    <row r="120" spans="21:27" ht="18" hidden="1" customHeight="1" x14ac:dyDescent="0.3">
      <c r="U120" s="31"/>
      <c r="V120" s="31"/>
      <c r="W120" s="31"/>
      <c r="AA120" s="1"/>
    </row>
    <row r="121" spans="21:27" ht="18" hidden="1" customHeight="1" x14ac:dyDescent="0.3">
      <c r="U121" s="31"/>
      <c r="V121" s="31"/>
      <c r="W121" s="31"/>
      <c r="AA121" s="1"/>
    </row>
    <row r="122" spans="21:27" ht="18" hidden="1" customHeight="1" x14ac:dyDescent="0.3">
      <c r="U122" s="31"/>
      <c r="V122" s="31"/>
      <c r="W122" s="31"/>
      <c r="AA122" s="1"/>
    </row>
    <row r="123" spans="21:27" ht="18" hidden="1" customHeight="1" x14ac:dyDescent="0.3">
      <c r="U123" s="31"/>
      <c r="V123" s="31"/>
      <c r="W123" s="31"/>
      <c r="AA123" s="1"/>
    </row>
    <row r="124" spans="21:27" ht="18" hidden="1" customHeight="1" x14ac:dyDescent="0.3">
      <c r="U124" s="31"/>
      <c r="V124" s="31"/>
      <c r="W124" s="31"/>
      <c r="AA124" s="1"/>
    </row>
    <row r="125" spans="21:27" ht="18" hidden="1" customHeight="1" x14ac:dyDescent="0.3">
      <c r="U125" s="31"/>
      <c r="V125" s="31"/>
      <c r="W125" s="31"/>
      <c r="AA125" s="1"/>
    </row>
    <row r="126" spans="21:27" ht="18" hidden="1" customHeight="1" x14ac:dyDescent="0.3">
      <c r="U126" s="31"/>
      <c r="V126" s="31"/>
      <c r="W126" s="31"/>
      <c r="AA126" s="1"/>
    </row>
    <row r="127" spans="21:27" ht="18" hidden="1" customHeight="1" x14ac:dyDescent="0.3">
      <c r="U127" s="31"/>
      <c r="V127" s="31"/>
      <c r="W127" s="31"/>
      <c r="AA127" s="1"/>
    </row>
    <row r="128" spans="21:27" ht="18" hidden="1" customHeight="1" x14ac:dyDescent="0.3">
      <c r="U128" s="31"/>
      <c r="V128" s="31"/>
      <c r="W128" s="31"/>
      <c r="AA128" s="1"/>
    </row>
    <row r="129" spans="21:27" ht="18" hidden="1" customHeight="1" x14ac:dyDescent="0.3">
      <c r="U129" s="31"/>
      <c r="V129" s="31"/>
      <c r="W129" s="31"/>
      <c r="AA129" s="1"/>
    </row>
    <row r="130" spans="21:27" ht="18" hidden="1" customHeight="1" x14ac:dyDescent="0.3">
      <c r="U130" s="31"/>
      <c r="V130" s="31"/>
      <c r="W130" s="31"/>
      <c r="AA130" s="1"/>
    </row>
    <row r="131" spans="21:27" ht="18" hidden="1" customHeight="1" x14ac:dyDescent="0.3">
      <c r="U131" s="31"/>
      <c r="V131" s="31"/>
      <c r="W131" s="31"/>
      <c r="AA131" s="1"/>
    </row>
    <row r="132" spans="21:27" ht="18" hidden="1" customHeight="1" x14ac:dyDescent="0.3">
      <c r="U132" s="31"/>
      <c r="V132" s="31"/>
      <c r="W132" s="31"/>
      <c r="AA132" s="1"/>
    </row>
    <row r="133" spans="21:27" ht="18" hidden="1" customHeight="1" x14ac:dyDescent="0.3">
      <c r="U133" s="31"/>
      <c r="V133" s="31"/>
      <c r="W133" s="31"/>
      <c r="AA133" s="1"/>
    </row>
    <row r="134" spans="21:27" ht="18" hidden="1" customHeight="1" x14ac:dyDescent="0.3">
      <c r="U134" s="31"/>
      <c r="V134" s="31"/>
      <c r="W134" s="31"/>
      <c r="AA134" s="1"/>
    </row>
    <row r="135" spans="21:27" ht="18" hidden="1" customHeight="1" x14ac:dyDescent="0.3">
      <c r="U135" s="31"/>
      <c r="V135" s="31"/>
      <c r="W135" s="31"/>
      <c r="AA135" s="1"/>
    </row>
    <row r="136" spans="21:27" ht="18" hidden="1" customHeight="1" x14ac:dyDescent="0.3">
      <c r="U136" s="31"/>
      <c r="V136" s="31"/>
      <c r="W136" s="31"/>
      <c r="AA136" s="1"/>
    </row>
    <row r="137" spans="21:27" ht="18" hidden="1" customHeight="1" x14ac:dyDescent="0.3">
      <c r="AA137" s="1"/>
    </row>
    <row r="138" spans="21:27" ht="18" hidden="1" customHeight="1" x14ac:dyDescent="0.3">
      <c r="AA138" s="1"/>
    </row>
    <row r="139" spans="21:27" ht="18" hidden="1" customHeight="1" x14ac:dyDescent="0.3">
      <c r="AA139" s="1"/>
    </row>
    <row r="140" spans="21:27" ht="18" hidden="1" customHeight="1" x14ac:dyDescent="0.3">
      <c r="AA140" s="1"/>
    </row>
    <row r="141" spans="21:27" ht="18" hidden="1" customHeight="1" x14ac:dyDescent="0.3">
      <c r="AA141" s="1"/>
    </row>
    <row r="142" spans="21:27" ht="18" hidden="1" customHeight="1" x14ac:dyDescent="0.3">
      <c r="AA142" s="1"/>
    </row>
    <row r="143" spans="21:27" ht="18" hidden="1" customHeight="1" x14ac:dyDescent="0.3">
      <c r="AA143" s="1"/>
    </row>
    <row r="144" spans="21:27" ht="18" hidden="1" customHeight="1" x14ac:dyDescent="0.3">
      <c r="AA144" s="1"/>
    </row>
    <row r="145" x14ac:dyDescent="0.3"/>
    <row r="218" spans="27:27" ht="18" hidden="1" customHeight="1" x14ac:dyDescent="0.3">
      <c r="AA218" s="1"/>
    </row>
    <row r="219" spans="27:27" ht="18" hidden="1" customHeight="1" x14ac:dyDescent="0.3">
      <c r="AA219" s="1"/>
    </row>
    <row r="220" spans="27:27" ht="18" hidden="1" customHeight="1" x14ac:dyDescent="0.3">
      <c r="AA220" s="1"/>
    </row>
  </sheetData>
  <mergeCells count="10">
    <mergeCell ref="B2:Z2"/>
    <mergeCell ref="B3:Z3"/>
    <mergeCell ref="U4:W4"/>
    <mergeCell ref="X4:Z4"/>
    <mergeCell ref="C4:E4"/>
    <mergeCell ref="F4:H4"/>
    <mergeCell ref="I4:K4"/>
    <mergeCell ref="L4:N4"/>
    <mergeCell ref="O4:Q4"/>
    <mergeCell ref="R4:T4"/>
  </mergeCells>
  <conditionalFormatting sqref="C6:D14 C15:N15 C16:D25">
    <cfRule type="cellIs" dxfId="7" priority="7" operator="lessThan">
      <formula>0</formula>
    </cfRule>
  </conditionalFormatting>
  <conditionalFormatting sqref="C27:D68">
    <cfRule type="cellIs" dxfId="6" priority="8" operator="lessThan">
      <formula>0</formula>
    </cfRule>
  </conditionalFormatting>
  <conditionalFormatting sqref="C71:D71">
    <cfRule type="cellIs" dxfId="5" priority="5" operator="lessThan">
      <formula>0</formula>
    </cfRule>
  </conditionalFormatting>
  <conditionalFormatting sqref="O6:P6">
    <cfRule type="cellIs" dxfId="4" priority="6" operator="lessThan">
      <formula>0</formula>
    </cfRule>
  </conditionalFormatting>
  <conditionalFormatting sqref="R6:S14 R15:W15 R16:S25">
    <cfRule type="cellIs" dxfId="3" priority="3" operator="lessThan">
      <formula>0</formula>
    </cfRule>
  </conditionalFormatting>
  <conditionalFormatting sqref="R27:S68">
    <cfRule type="cellIs" dxfId="2" priority="4" operator="lessThan">
      <formula>0</formula>
    </cfRule>
  </conditionalFormatting>
  <conditionalFormatting sqref="R71:S71">
    <cfRule type="cellIs" dxfId="1" priority="2" operator="lessThan">
      <formula>0</formula>
    </cfRule>
  </conditionalFormatting>
  <conditionalFormatting sqref="X6:Y6">
    <cfRule type="cellIs" dxfId="0" priority="1" operator="lessThan">
      <formula>0</formula>
    </cfRule>
  </conditionalFormatting>
  <printOptions horizontalCentered="1"/>
  <pageMargins left="0.25" right="0.25" top="0.36" bottom="0.75" header="0.3" footer="0.3"/>
  <pageSetup paperSize="9" scale="40" orientation="landscape" r:id="rId1"/>
</worksheet>
</file>

<file path=docMetadata/LabelInfo.xml><?xml version="1.0" encoding="utf-8"?>
<clbl:labelList xmlns:clbl="http://schemas.microsoft.com/office/2020/mipLabelMetadata">
  <clbl:label id="{ade22d3f-b5bb-4fa4-b79c-3b7263598f65}" enabled="0" method="" siteId="{ade22d3f-b5bb-4fa4-b79c-3b7263598f6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April-September 2024-25 US$ </vt:lpstr>
      <vt:lpstr>April-September 2024-25 INR</vt:lpstr>
      <vt:lpstr>'April-September 2024-25 INR'!Print_Area</vt:lpstr>
      <vt:lpstr>'April-September 2024-25 US$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dgajbhiye</dc:creator>
  <cp:lastModifiedBy>Omkar Rajendra Vinherkar</cp:lastModifiedBy>
  <cp:lastPrinted>2024-12-16T12:04:53Z</cp:lastPrinted>
  <dcterms:created xsi:type="dcterms:W3CDTF">2014-06-18T05:45:29Z</dcterms:created>
  <dcterms:modified xsi:type="dcterms:W3CDTF">2024-12-27T05:19:46Z</dcterms:modified>
</cp:coreProperties>
</file>